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miriam.salas\Desktop\RENDICIÓN DE CUENTAS 2024\DISTRITOS EDUCATIVOS\17D08\"/>
    </mc:Choice>
  </mc:AlternateContent>
  <xr:revisionPtr revIDLastSave="0" documentId="8_{ADF645B7-57D2-4068-B78D-BEC38448BBD6}"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2" r:id="rId2"/>
    <sheet name="Hoja3"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1" i="1" l="1"/>
  <c r="I145" i="1"/>
  <c r="H145" i="1"/>
  <c r="I152" i="1"/>
  <c r="H152" i="1"/>
  <c r="I146" i="1"/>
  <c r="H146" i="1"/>
  <c r="H151" i="1"/>
  <c r="I140" i="1"/>
  <c r="H140" i="1"/>
  <c r="I149" i="1"/>
  <c r="H149" i="1"/>
  <c r="I148" i="1"/>
  <c r="H148" i="1"/>
  <c r="B5" i="1" l="1"/>
</calcChain>
</file>

<file path=xl/sharedStrings.xml><?xml version="1.0" encoding="utf-8"?>
<sst xmlns="http://schemas.openxmlformats.org/spreadsheetml/2006/main" count="417" uniqueCount="304">
  <si>
    <t>FORMULARIO DE RENDICIÓN DE CUENTAS</t>
  </si>
  <si>
    <t>FUNCIONES DEL ESTADO</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</si>
  <si>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</si>
  <si>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</si>
  <si>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</si>
  <si>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</si>
  <si>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</si>
  <si>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</si>
  <si>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</si>
  <si>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</si>
  <si>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</si>
  <si>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</si>
  <si>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</si>
  <si>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</si>
  <si>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</si>
  <si>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</si>
  <si>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</si>
  <si>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</si>
  <si>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</si>
  <si>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</si>
  <si>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</si>
  <si>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</si>
  <si>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</si>
  <si>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</si>
  <si>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</si>
  <si>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</si>
  <si>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</si>
  <si>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</si>
  <si>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</si>
  <si>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</si>
  <si>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COBERTURA INSTITUCIONAL(UAF)</t>
  </si>
  <si>
    <t>COBERTURA</t>
  </si>
  <si>
    <t>No. Unidades</t>
  </si>
  <si>
    <t>COBERTURA TERRITORIAL (EODS)</t>
  </si>
  <si>
    <t>NO. DE UNIDADES</t>
  </si>
  <si>
    <t>DESCRIPCIÓN DE LA COBERTURA</t>
  </si>
  <si>
    <t>COBERTURA INSTITUCIONAL:UNIDADES DE ATENCIÓN</t>
  </si>
  <si>
    <t>NIVEL</t>
  </si>
  <si>
    <t>N° DE UNIDADES</t>
  </si>
  <si>
    <t>N. USUARIOS</t>
  </si>
  <si>
    <t>GÉNERO</t>
  </si>
  <si>
    <t>NACIONALIDADES O PUEBLOS</t>
  </si>
  <si>
    <t>LINK AL MEDIO DE VERIFICACIÓN</t>
  </si>
  <si>
    <t>MASCULINO</t>
  </si>
  <si>
    <t>FEMENINO</t>
  </si>
  <si>
    <t>GLBTI</t>
  </si>
  <si>
    <t>MONTUBIO</t>
  </si>
  <si>
    <t>MESTIZO</t>
  </si>
  <si>
    <t>CHOLO</t>
  </si>
  <si>
    <t>INDIGENA</t>
  </si>
  <si>
    <t>AFROECUATORIANO</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</si>
  <si>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</si>
  <si>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</si>
  <si>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</si>
  <si>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</si>
  <si>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</si>
  <si>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</si>
  <si>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</si>
  <si>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</si>
  <si>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</si>
  <si>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</si>
  <si>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</si>
  <si>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</si>
  <si>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</si>
  <si>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</si>
  <si>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</si>
  <si>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</si>
  <si>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</si>
  <si>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</si>
  <si>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</si>
  <si>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</si>
  <si>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</si>
  <si>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</si>
  <si>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</si>
  <si>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</si>
  <si>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</si>
  <si>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</si>
  <si>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</si>
  <si>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</si>
  <si>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</si>
  <si>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</si>
  <si>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</si>
  <si>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</si>
  <si>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</si>
  <si>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</si>
  <si>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</si>
  <si>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</si>
  <si>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</si>
  <si>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</si>
  <si>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</si>
  <si>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0</t>
  </si>
  <si>
    <t>CONFORMACIÓN DEL EQUIPO DE RENDICIÓN DE CUENTAS</t>
  </si>
  <si>
    <t>DISEÑO DE LA PROPUESTA DEL PROCESO DE RENDICIÓN DE CUENTAS</t>
  </si>
  <si>
    <t>FASE 1</t>
  </si>
  <si>
    <t>EVALUACIÓN DE LA GESTIÓN INSTITUCIONAL:</t>
  </si>
  <si>
    <t>LLENADO DEL FORMULARIO DE INFORME DE RENDICIÓN DE CUENTAS ESTABLECIDO POR EL CPCCS</t>
  </si>
  <si>
    <t>REDACCIÓN DEL INFORME DE RENDICIÓN DE CUENTAS</t>
  </si>
  <si>
    <t>SOCIALIZACIÓN INTERNA Y APROBACIÓN DEL INFORME DE RENDICIÓN DE CUENTAS POR PARTE DE LOS RESPONSABLES</t>
  </si>
  <si>
    <t>FASE 2</t>
  </si>
  <si>
    <t>DIFUSIÓN DEL INFORME DE RENDICIÓN DE CUENTAS A TRAVÉS DE DISTINTOS MEDIOS</t>
  </si>
  <si>
    <t>PLANIFICACIÓN DE LOS EVENTOS PARTICIPATIVOS</t>
  </si>
  <si>
    <t>REALIZACIÓN DEL EVENTO DE RENDICIÓN DE CUENTAS A LA CIUDADANÍA</t>
  </si>
  <si>
    <t>RINDIÓ CUENTAS A LA CIUDADANÍA EN LA PLAZO ESTABLECIDO</t>
  </si>
  <si>
    <t>INCORPORACIÓN DE LOS APORTES CIUDADANOS EN EL INFORME DE RENDICIÓN DE CUENTAS</t>
  </si>
  <si>
    <t>FASE 3</t>
  </si>
  <si>
    <t>ENTREGA DEL INFORME DE RENDICIÓN DE CUENTAS AL CPCCS, A TRAVÉS DEL INGRESO DEL INFORME EN EL SISTEMA VIRTUAL</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</si>
  <si>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</si>
  <si>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</si>
  <si>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</si>
  <si>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</si>
  <si>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INCORPORACIÓN DE LOS APORTES CIUDADANOS DE LA RENDICIÓN DE CUENTAS DEL AÑO ANTERIOR EN LA GESTIÓN INSTITUCIONAL:</t>
  </si>
  <si>
    <t>DESCRIBA LOS PRINCIPALES APORTES CIUDADANOS REPORTADOS EN LA RENDICIÓN DE CUENTAS DEL PERIODO ANTERIOR</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</si>
  <si>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</si>
  <si>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</si>
  <si>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</si>
  <si>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</si>
  <si>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</si>
  <si>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</si>
  <si>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</si>
  <si>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</si>
  <si>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</si>
  <si>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</si>
  <si>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</si>
  <si>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</si>
  <si>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</si>
  <si>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</si>
  <si>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</si>
  <si>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</si>
  <si>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</si>
  <si>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</si>
  <si>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</si>
  <si>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7 DE LA LOTAIP</t>
  </si>
  <si>
    <t>PUBLICACIÓN EN LA PÁG. WEB DEL INFORME DE RENDICIÓN DE CUENTAS Y SUS MEDIOS DE VERIFICACIÓN ESTABLECIDOS EN EL LITERAL M, DEL ART. 7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</si>
  <si>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</si>
  <si>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</si>
  <si>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</si>
  <si>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</si>
  <si>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CUMPLIMIENTO DE LA 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</si>
  <si>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</si>
  <si>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</si>
  <si>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</si>
  <si>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</si>
  <si>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</si>
  <si>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</si>
  <si>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</si>
  <si>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</si>
  <si>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</si>
  <si>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</si>
  <si>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PLANIFICAD OS</t>
  </si>
  <si>
    <t>TOTALES CUMPLIDOS</t>
  </si>
  <si>
    <t>CUMPLIMIENTO DE LA EJECUCIÓN PRESUPUESTARIA:</t>
  </si>
  <si>
    <t>TIPO</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</si>
  <si>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</si>
  <si>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</si>
  <si>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</si>
  <si>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</si>
  <si>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</si>
  <si>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</si>
  <si>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</si>
  <si>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</si>
  <si>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</si>
  <si>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</si>
  <si>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(CATÁLOGO ELECTRÓNICO, COTIZACIÓN, ÍNFIMA CUANTÍA, MENOR CUANTÍA B Y S, PUBLICACIÓN, RÉGIMEN ESPECIAL (Todos los procesos), SUBASTA INVERSA ELECTRÓNICA)</t>
  </si>
  <si>
    <t>ESTADO ACTUAL</t>
  </si>
  <si>
    <t>Número Total Adjudicados</t>
  </si>
  <si>
    <t>Valor Total Adjudicados</t>
  </si>
  <si>
    <t>Número Total Finalizados</t>
  </si>
  <si>
    <t>Valor Total Finalizados</t>
  </si>
  <si>
    <t>ENAJENACIÓN, DONACIONES Y EXPROPIACIONES DE BIENES:</t>
  </si>
  <si>
    <t>BIEN</t>
  </si>
  <si>
    <t>VALOR TOTAL</t>
  </si>
  <si>
    <t>DONACIONES REALIZADAS</t>
  </si>
  <si>
    <t>INCORPORACIÓN DE RECOMENDACIONES Y DICTÁMENES POR PARTE DE LAS ENTIDADES DE LA FUNCIÓN DE TRANSPARENCIA Y CONTROL SOCIAL Y LA PROCURADURÍA</t>
  </si>
  <si>
    <t xml:space="preserve"> GENERAL DEL ESTADO:</t>
  </si>
  <si>
    <t>ENTIDAD QUE RECOMIENDA</t>
  </si>
  <si>
    <t>N0. DE INFORME DE LA ENTIDAD QUE RECOMIENDA</t>
  </si>
  <si>
    <t>NO. DE INFORME DE CUMPLIMIENTO</t>
  </si>
  <si>
    <t>% DE CUMPLIMIENTO DE LAS RECOMENDACION ES</t>
  </si>
  <si>
    <t>OBSERVACIONES</t>
  </si>
  <si>
    <t>CONTRALORÍA GENERAL DEL ESTADO.</t>
  </si>
  <si>
    <t>SUPERINTENDENCIA DE BANCOS Y SEGUROS.</t>
  </si>
  <si>
    <t>SUPERINTENDENCIA DE COMPAÑIAS Y VALORES.</t>
  </si>
  <si>
    <t>SUPERINTENDENCIA DE COMUNICACIONES.</t>
  </si>
  <si>
    <t>DEFENSORÍA DEL PUEBLO.</t>
  </si>
  <si>
    <t>CONSEJO DE PARTICIPACIÓN CIUDADANA Y CONTROL SOCIAL.</t>
  </si>
  <si>
    <t>SUPERINTENDENCIA DE ECONOMÍA POPULAR Y SOLIDARIA.</t>
  </si>
  <si>
    <t>SUPERINTENDENCIA DE CONTROL DEL PODER DE MERCADO.</t>
  </si>
  <si>
    <t>CONSEJO DE REGULACIÓN Y DESARROLLO DE LA INFORMACIÓN Y COMUNICACIÓN.</t>
  </si>
  <si>
    <t>PROCURADURÍA GENERAL DEL ESTADO.</t>
  </si>
  <si>
    <t>CONSEJO DE ASEGURAMIENTO DE LA CALIDAD DE LA EDUCACIÓN SUPERIOR</t>
  </si>
  <si>
    <t>DIRECCIÓN DISTRITAL 17D08-PARROQUIAS RURALES : (CONOCOTO A LA MERCED)-EDUCACION</t>
  </si>
  <si>
    <t>EJECUTIVA</t>
  </si>
  <si>
    <t>EDUCACIÓN</t>
  </si>
  <si>
    <t>EOD</t>
  </si>
  <si>
    <t>PICHINCHA</t>
  </si>
  <si>
    <t>QUITO</t>
  </si>
  <si>
    <t>AMAGUAÑA</t>
  </si>
  <si>
    <t>BARRIO SAN JUAN CALLE ELIECER MEDINA S-N Y BENJAMIÍN CARRIÓN</t>
  </si>
  <si>
    <t>amaguana.sedmq@educacion.gob.ec</t>
  </si>
  <si>
    <t>LUÍS DAVID CADENA</t>
  </si>
  <si>
    <t xml:space="preserve">DIRECTOR DISTRITAL </t>
  </si>
  <si>
    <t>ELIZABETH DEL ROCIO ALBUJA AROCA</t>
  </si>
  <si>
    <t>RESPONSABLE DISTRITAL DE PLANIFICACIÓN</t>
  </si>
  <si>
    <t>LUCIA DEL CARMEN ROCHA CUEVA</t>
  </si>
  <si>
    <t>Fortalecer la accesibilidad, aceptabilidad, adaptabilidad, asequibilidad, disponibilidad, apertura, transparencia y rendición de cuentas en la gestión educativa del Distrito 17D08 “Los Chillos”, con énfasis en la inclusión, la innovación y la calidad educativa.</t>
  </si>
  <si>
    <t>DISTRITAL</t>
  </si>
  <si>
    <t>SI</t>
  </si>
  <si>
    <t>Derecho al buen vivir</t>
  </si>
  <si>
    <t>Se garantizará una educación intercultural bilingüe que fortalezca las culturas de las nacionalidades y pueblos como patrimonio de la identidad nacional. A través de nuestras instituciones interculturales bilingües, como Mushuc Nina y San Miguel de Conocoto, se preservarán y fortalecerán las identidades culturales. Se implementarán programas de capacitación y educación en ciudadanía intercultural, con enfoque en derechos, para la eliminación del racismo, la discriminación y la violencia en todas sus formas.</t>
  </si>
  <si>
    <t>Familia y escuela: una alianza para la educación de calidad
Fortalecer la relación entre la familia y la escuela en todos los niveles del sistema educativo es clave para una educación de calidad que transforma la vida de los estudiantes.
Con un enfoque en el Buen Vivir, esta alianza promueve la colaboración entre familia y escuela para el desarrollo integral de los estudiantes, en armonía con la naturaleza.
Esta colaboración se basa en los principios de una convivencia basada en derechos y con responsabilidad ciudadana.</t>
  </si>
  <si>
    <t xml:space="preserve">Política pública en el ciclo de la vida </t>
  </si>
  <si>
    <t>El programa Educando en Familia se orienta a las instituciones educativas, a los padres y madres de familia y/o representantes legales organizados y a las comunidades educativas qué en los diversos territorios, construyen y sostienen los servicios educativos.</t>
  </si>
  <si>
    <t xml:space="preserve">Educación y Formación a lo largo de la vida </t>
  </si>
  <si>
    <t>Previniendo problemáticas sociales en el ámbito educativo
La UDAI y DECE Distrital implementan diversos programas para prevenir problemáticas sociales como el bullying, la violencia intrafamiliar, el consumo de sustancias psicoactivas y el suicidio, que afectan a miles de estudiantes cada año.
Estos programas se basan en un enfoque preventivo que busca evitar que estas problemáticas se presenten en el ámbito educativo y están dirigidos a toda la comunidad educativa: estudiantes, docentes, padres de familia y personal administrativo. La UDAI y DECE Distrital invitan a toda la comunidad educativa a unirse a la lucha contra las problemáticas sociales. Juntos podemos crear un entorno educativo seguro y saludable para todos los estudiantes.</t>
  </si>
  <si>
    <t>Se adoptó medidas para asegurar su presencia, participación, aprendizaje y éxito académico dentro del sistema educativo, la Dirección Distrital de Educación 17D08 a través de la UDAI para los meses enero a diciembre del año 2023, se agendó a  517 estudiantes para evaluación de los cuales fueron atendidos 517.</t>
  </si>
  <si>
    <t>Garantizar el acceso a la justicia y la protección de los derechos humanos de las personas en movilidad humana</t>
  </si>
  <si>
    <t>Inclusión educativa de estudiantes con necesidades educativas específicas vinculadas o no a una discapacidad. 
La inclusión pone particular énfasis en aquellos grupos de estudiantes que podrían estar en riesgo de marginalización, exclusión, o fracaso escolar que se encuentren en mayor riesgo o en condiciones de vulnerabilidad y por tanto es necesario que se adopten medidas para asegurar su presencia, participación, aprendizaje y éxito académico dentro del sistema educativo.</t>
  </si>
  <si>
    <t xml:space="preserve">Educación y conocimiento </t>
  </si>
  <si>
    <t>Educación para la movilidad humana: Inclusión y oportunidades para todos
En el marco del compromiso con la inclusión y la equidad, la UDAI y DECE Distrital ofrecen una educación de calidad a las personas en situación de movilidad humana.
A través de la oferta educativa NAP, SAFPI y FAPT, se garantiza el acceso y la permanencia en el sistema educativo a todos los estudiantes, independientemente de su situación migratoria.
Para los estudiantes menores de 12 años que no cuentan con documentación, se realiza un proceso de evaluación para determinar su nivel de desarrollo y asignarlos al grado o curso correspondiente.
Para los estudiantes mayores de 12 años, se realiza un examen de ubicación que evalúa sus competencias y no se centra en conocimientos específicos, para garantizar una evaluación justa y equitativa.
La UDAI y DECE Distrital están comprometidas con la construcción de una sociedad más justa e igualitaria, donde todas las personas tengan acceso a una educación de calidad.</t>
  </si>
  <si>
    <t>Las estrategias implementadas incluyen:
Talleres informativos y sensibilizadores sobre temas como el bullying, la violencia intrafamiliar, el consumo de sustancias psicoactivas y el suicidio.
Campañas de prevención para crear conciencia sobre la importancia de la salud mental y el bienestar emocional.
Atención y acompañamiento individualizado a estudiantes en situación de riesgo para brindarles el apoyo que necesitan.</t>
  </si>
  <si>
    <t>Maestros a la vanguardia: UDAI Y DECE Distrital por una educación de calidad
En la UDAI y DECE Distrital, creemos que la formación continua de los docentes es fundamental para ofrecer una educación de calidad a nuestros estudiantes.
Por eso, apostamos por diferentes programas de formación que fortalecen las competencias pedagógicas y didácticas de los maestros, basados en un enfoque constructivista y contextualizado.
Estas estrategias incluyen:
Capacitaciones en diferentes áreas como la evaluación formativa, el uso de las TIC en el aula, la gestión del aula y la atención a la diversidad.
Acompañamiento y asesoramiento individualizado a los docentes en su práctica pedagógica.</t>
  </si>
  <si>
    <t>El objetivo general es promover la participación corresponsable de padres y madres de familia, para fortalecer sus capacidades en proceso de apoyo a sus hijos e hijas para que ellos y ellas logren un desarrollo integral.</t>
  </si>
  <si>
    <t>ANALISTA DE TECNOLOGIAS DE LA COMUNICACIÓN</t>
  </si>
  <si>
    <t>31/12/2024</t>
  </si>
  <si>
    <t>EL DISTRITO EDUCATIVO 17D08  ESTA CONFORMADO POR 6 PARROQUIAS RURALES</t>
  </si>
  <si>
    <t>Amamguaña, Alangasí, Conocoto, Pintag, Guangopolo, La Merced.</t>
  </si>
  <si>
    <t>GENERAL</t>
  </si>
  <si>
    <t>x</t>
  </si>
  <si>
    <t>El equipo de rndición de cuentas 17D08 LOS CHILLOS está conformado por el Sr. Director Distrital, la Responsable de la División Distrital de Planificación, y la Analista Distrital de Tecnología de la Información y Comunicación</t>
  </si>
  <si>
    <t>Elaboración del informe de Rendición de Cuentas de acuerdo con las directrices emitidos por la Subsecretaría de Educación del DMQ.</t>
  </si>
  <si>
    <t>Se llenó el formulario establecido por el CPCCS.</t>
  </si>
  <si>
    <t>Se redactó el informe de Rendición de Cuentas 2023, bajo las directrices dadas por el Nivel Central.</t>
  </si>
  <si>
    <t>Se realizó una evaluación completa de la gestión realizada por la DIRECCION DISTRITAL 17D08, a través del Informe de Gestión del 2024.</t>
  </si>
  <si>
    <t>si</t>
  </si>
  <si>
    <t>N/A</t>
  </si>
  <si>
    <t>no</t>
  </si>
  <si>
    <t>https://esigef.finanzas.gob.ec/eSIGEF/menu/index.html</t>
  </si>
  <si>
    <t>CORRIENTE</t>
  </si>
  <si>
    <t>01-011 ADMINISTRACION Y GESTION DE LA  REMUNERACION INSTITUCIONAL</t>
  </si>
  <si>
    <t>55-000    EDUCACION INICIAL - SIN PROYECTO</t>
  </si>
  <si>
    <t>56-000 EDUCACION BASICA-SIN PROYECTO</t>
  </si>
  <si>
    <t>57-000 BACHILLERATO-SIN PROYECTO</t>
  </si>
  <si>
    <t>58-000  EDUCACION PARA ADULTOS-SIN PROYECTO</t>
  </si>
  <si>
    <t>59-000 CALIDAD EDUCATIVA-SIN PROYECTO</t>
  </si>
  <si>
    <t>60  INFRAESTRUCTURA EDUCATIVA - SIN PROYECTO</t>
  </si>
  <si>
    <t>01-000 ADMINISTRACIÓN CENTRAL-CON PROYECTO</t>
  </si>
  <si>
    <t>55-000 PROVISIÓN DE RECUROS NECESARIOS PARA LA NORMAL OPERACIÓN DE LAS INSTITUCIONES</t>
  </si>
  <si>
    <t>56-000 PROVISIÓN DE RECUROS NECESARIOS PARA LA NORMAL OPERACIÓN DE LAS INSTITUCIONES</t>
  </si>
  <si>
    <t>57-000 PROVISIÓN DE RECUROS NECESARIOS PARA LA NORMAL OPERACIÓN DE LAS INSTITUCIONES</t>
  </si>
  <si>
    <t>01-55-56-57 (990000) INFRAESTRUCTURA EDUCATIVA-SIN PROYECTO</t>
  </si>
  <si>
    <t>01-000 BIENES Y SERVICIOS DE CONSUMO</t>
  </si>
  <si>
    <t>No</t>
  </si>
  <si>
    <t>SERVICIO DE ABASTECIMIENTO DE COMBUSTIBLE PARA LOS
VEHÍCULOS DE LA DIRECCIÓN DISTRITAL 17D08 “LOS CHILLOS”. 2024</t>
  </si>
  <si>
    <t>https://www.compraspublicas.gob.ec/ProcesoContratacion/compras/NCO/NCORegistroDetalle.cpe?&amp;id=xCWnq88Ydb_mPfTfxuNXisSBpAfwTuxcXObF2uxILxo,&amp;op=1</t>
  </si>
  <si>
    <t>SERVICIO DE CONTRATACIÓN OUTSOURCING DE IMPRESIÓN, FOTOCOPIADO Y ESCANEO, PARA LA DIRECCIÓN DISTRITAL DE EDUCACIÓN 17D08 LOS CHILLOS</t>
  </si>
  <si>
    <t>https://www.compraspublicas.gob.ec/ProcesoContratacion/compras/NCO/NCORegistroDetalle.cpe?&amp;id=9N7yjFbyTPlOPY3DpvhPYlhr4bHlatklpeVh_FPqA2E,&amp;op=1</t>
  </si>
  <si>
    <t>ADQUISICIÓN DE LONA Y BANNER ROLL UP INCLUIDO IMPRESIÓN E INSTALACIÓN POR CAMBIO DE LÍNEA GRÁFICA GUBERNAMENTAL PARA LA DIRECCIÓN DISTRITAL 17D08</t>
  </si>
  <si>
    <t>MANTENIMIENTO PREVENTIVO Y CORRECTIVO DE LOS EQUIPOS DEL DATA CENTER DE LA DIRECCION DISTRITAL 17D08 LOS CHILLOS</t>
  </si>
  <si>
    <t>SERVICIO DE MANTENIMIENTO PREVENTIVO Y CORRECTIVO PARA LOS VEHÍCULOS INSTITUCIONALES PERTENECIENTES A LA DIRECCIÓN DISTRITAL 17D08 LOS CHILLOS</t>
  </si>
  <si>
    <t>MANTENIMIENTO PREVENTIVO Y CORRECTIVO DE LAS INSTALACIONES DEL AUDITORIO DE LADIRECCIÓN DISTRITAL 17D08 LOS CHILLOS</t>
  </si>
  <si>
    <t>SERVICIO DE RASTREO SATELITAL PARA EL PARQUE AUTOMOTOR DE LA DIRECCIÓN DISTRITAL 17D08 ?LOS CHILLOS</t>
  </si>
  <si>
    <t>CONTRATACIÓN DE POLIZA DE SEGUROS PARA LOS BIENES MUEBLES,
VEHICULOS Y EQUIPO ELECTRONICO DE LA DIRECCIÓN DISTRITAL 17D08 PARROQUIAS RURALES:
(CONOCOTO A LA MERCED) – EDUCACION E INSTITUCIONES EDUCATIVAS</t>
  </si>
  <si>
    <t>ADQUISICIÓN DE INODORO KINDER Y LUMINARIAS LED PARA EL
MANTENIMIENTO DE LAS INSTITUCIONES EDUCATIVAS PERTENECIENTES A LA DIRECCIÓN DISTRITAL
17D08 LOS CHILLOS</t>
  </si>
  <si>
    <t>SERVICIO DE FLETES Y MANIOBRAS PARA LA DISTRIBUCION DE RECURSOS EDUCATIVOS DE LAS INSTITUCIONES EDUCATIVAS DE LA DIRECCION DISTRITAL 17D08 PARA EL AÑO LECTIVO 2024 2025</t>
  </si>
  <si>
    <t>CONTRATACIÓN DE SEGUROS PARALOS ESTUDIANTES DE TERCERO DE BACHILLERATO TÉCNICO DE LAS INSTITUCIONES EDUCATIVAS ALANGASÍ Y BENJAMÍN CARRIÓN PARA EL AÑO LECTIVO 2024-2025 DEL DISTRITO 17D08 LOS CHILLOS</t>
  </si>
  <si>
    <t>MANTENIMIENTO EMERGENTE DEL SISTEMA ELÉCTRICO DE LA ESCUELA DE EDUCACIÓN BÁSICA NICOLAS AGUILERA DE LA DIRECCIÓN DISTRITAL 17D08 ?LOS CHILLOS? PERTENECIENTE A LA COORDINACIÓN ZONAL DE EDUCACIÓN – ZONA 9 DEL MINISTERIO DE EDUCACIÓN</t>
  </si>
  <si>
    <t>ADQUISICIÓN DE MATERIAL DE OFICINA PARA LA DIRECCIÓN DISTRITAL DE EDUCACIÓN 17D08 LOS CHILLOS MEDIANTE INFIMA CUANTIA</t>
  </si>
  <si>
    <t>CONTRATACIÓN DE SEGUROS DE FIDELIDAD PARA LOS FUNCIONARIOS DE LA DIRECCIÓN DISTRITAL DE EDUCACIÓN 17D08 ?LOS CHILLOS?</t>
  </si>
  <si>
    <t>MANTENIMIENTODE LA ESCUELA DE EDUCACION BASICA RODRIGO DE TRIANA PERTENECIENTEAL DISTRITO 17D08? DE LA DIRECCIÓN DISTRITAL 17D08 LOS CHILLOSPERTENECIENTE A LA COORDINACIÓN ZONAL DE EDUCACIÓN – ZONA 9 DEL MINISTERIO DE EDUCACIÓN</t>
  </si>
  <si>
    <t>MANTENIMIENTO CORRECTIVO Y REPARACIÓN DEL SISTEMA ELÉCTRICO E INFRAESTRUCTURA DE LA UNIDAD EDUCATIVA CONOCOTO Y ESCUELA DE EDUCACIÓN BÁSICA GENERAL NUMACURO DE LA DIRECCIÓN DISTRITAL 17D08 – LOS CHILLOS</t>
  </si>
  <si>
    <t>SERVICIO DE LIMPIEZA
DE LAS INSTITUCIONES EDUCATIVAS DE LA DIRECCIÓN DISTRITAL 17D08 LOS
CHILLOS</t>
  </si>
  <si>
    <t>SERVICIO DE LIMPIEZA
DE LAS INSTITUCIONES EDUCATIVAS DE LA DIRECCIÓN DISTRITAL 17D08 LOS
CHILLOS PERIODO DE SEPTIEMBRE Y OCTUBRE</t>
  </si>
  <si>
    <t>ADQUISICIÓN DE MATERIAL DE ASEO PARA LA DIRECCIÓN DISTRITAL
DE EDUCACIÓN 17D08 LOS CHILLOS MEDIANTE CATALOGO ELECTRÓNICO</t>
  </si>
  <si>
    <t>CONTRATACIÓN DEL SERVICIO DE SEGURIDAD
Y VIGILANCIA PARA LAS INSTITUCIONES EDUCATIVAS DE LA DIRECCIÓN DISTRITAL
DEEDUCACIÒN 17D08 “LOS CHILLOS”</t>
  </si>
  <si>
    <t>TÉRMINOS DE REFERENCIA PARA LA CONTRATACIÓN DEL SERVICIO DE
SEGURIDAD Y VIGILANCIA PARA LA DIRECCIÓN DISTRITAL 17D08 LOS CHILLOS
( 25 MAYO 24 de NOVIEMBRE 2024)</t>
  </si>
  <si>
    <t>SERVICIO DE SEGURIDAD Y
VIGILANCIA PARA LA DIRECCIÓN DISTRITAL DE EDUCACIÒN 17D08 “LOS CHILLOS</t>
  </si>
  <si>
    <t>https://www.compraspublicas.gob.ec/ProcesoContratacion/compras/NCO/NCORegistroDetalle.cpe?id=7QL0iEtsQZ_ueNfyEYzSwX02yacuVXNg-sMrU6AtYtI,</t>
  </si>
  <si>
    <t>https://www.compraspublicas.gob.ec/ProcesoContratacion/compras/NCO/NCORegistroDetalle.cpe?&amp;id=G8KaUSr7IKHsZtVY47L1fmAYaWSjjFvz1qdKlLyti9Y,&amp;op=1</t>
  </si>
  <si>
    <t>https://www.compraspublicas.gob.ec/ProcesoContratacion/compras/NCO/NCORegistroDetalle.cpe?&amp;id=EJNMDmp3s_XtljOZO8cZhAiiSTBN8e3JVcwIg9W8vL4,&amp;op=1</t>
  </si>
  <si>
    <t>https://www.compraspublicas.gob.ec/ProcesoContratacion/compras/NCO/NCORegistroDetalle.cpe?&amp;id=pQT8at6seRr8-ELaERghFJfiYgvU4T4vqt8oUDcbuLg,&amp;op=1</t>
  </si>
  <si>
    <t>https://www.compraspublicas.gob.ec/ProcesoContratacion/compras/NCO/NCORegistroDetalle.cpe?&amp;id=gIps92Kpa1BFFytEnEO9NMgZ1arEQa9-7CyPseHZaYg,&amp;op=1</t>
  </si>
  <si>
    <t>https://www.compraspublicas.gob.ec/ProcesoContratacion/compras/NCO/NCORegistroDetalle.cpe?&amp;id=0_MeYBARQurHH_QeKrpm431VUVHQ00WLz_KEgk_p790,&amp;op=1</t>
  </si>
  <si>
    <t>https://www.compraspublicas.gob.ec/ProcesoContratacion/compras/NCO/NCORegistroDetalle.cpe?&amp;id=xKqNPXxte8zUjH1FZnRtyyfupq0BqBOZlEUdJicYHQ8,&amp;op=1</t>
  </si>
  <si>
    <t>https://www.compraspublicas.gob.ec/ProcesoContratacion/compras/NCO/NCORegistroDetalle.cpe?&amp;id=G4-2ZRBlMiH-RgxgMGC5bDeuCrMMhNTxwXTttCSwrAY,&amp;op=1</t>
  </si>
  <si>
    <t>https://www.compraspublicas.gob.ec/ProcesoContratacion/compras/NCO/NCORegistroDetalle.cpe?&amp;id=5CDosMEPgzd1pL8MnGzATlQBh6tI_M4IFHfW5lk_IM4,&amp;op=1</t>
  </si>
  <si>
    <t>https://www.compraspublicas.gob.ec/ProcesoContratacion/compras/NCO/NCORegistroDetalle.cpe?&amp;id=oWxOoBdt592bGhvS-sv9-ZlfSEj4iWp-pxZj0YO3r6A,&amp;op=1</t>
  </si>
  <si>
    <t>https://www.compraspublicas.gob.ec/ProcesoContratacion/compras/NCO/NCORegistroDetalle.cpe?&amp;id=A_f0c8lY7ojyNFHQxxZVR6QZ_EA-OaKmcx9Cp--p46g,&amp;op=1</t>
  </si>
  <si>
    <t>https://www.compraspublicas.gob.ec/ProcesoContratacion/compras/NCO/NCORegistroDetalle.cpe?&amp;id=70WfRSzsR0i3tzzgXPbm62E3SWaFi2e-0wIxzr6WXkE,&amp;op=1</t>
  </si>
  <si>
    <t>https://www.compraspublicas.gob.ec/ProcesoContratacion/compras/NCO/NCORegistroDetalle.cpe?&amp;id=gqf2yJSG1Vp_VQXv3C-EG2lj7zkIC0ybeZvb8VOKtr0,&amp;op=1</t>
  </si>
  <si>
    <t>https://www.compraspublicas.gob.ec/ProcesoContratacion/compras/PC/informacionProcesoContratacion2.cpe?idSoliCompra=dyYj-oZZMozLBoEkxTODXeXZbsOzFhhcGLn-N2C_QB8,</t>
  </si>
  <si>
    <t>https://portal.compraspublicas.gob.ec/sercop/catalogo-electronico-general/</t>
  </si>
  <si>
    <t>https://educacionec-my.sharepoint.com/:u:/g/personal/patricia_mena_educacion_gob_ec/EdyEIByzKrpJkqTCUaCOhS0BIYWlg5tOoRoIZJycRW2NVA?e=RtahEH</t>
  </si>
  <si>
    <t>https://educacionec-my.sharepoint.com/:b:/g/personal/elizabeth_albuja_educacion_gob_ec/EfvHmC_9Zx1OpCHZzu07WBsB-7aNbAk99K2_39372x3atA?e=Bxkn59</t>
  </si>
  <si>
    <t>https://educacionec-my.sharepoint.com/:x:/g/personal/elizabeth_albuja_educacion_gob_ec/ESJaASQ03L5JqnNdcWnWxnQBy8bVMZy32DUTAuFbOAJIDg?e=zZqKNp</t>
  </si>
  <si>
    <t>https://educacionec-my.sharepoint.com/:b:/g/personal/elizabeth_albuja_educacion_gob_ec/EcpSW8xY481HuHqppgIxHrABctkjNNOMJcR66hECfF2c4Q?e=yXikgW</t>
  </si>
  <si>
    <t>OEI 4: Fortalecer las capacidades institucionales.</t>
  </si>
  <si>
    <t>ADMINISTRACIÓN CENTRAL</t>
  </si>
  <si>
    <t>EDUCACIÓN INICIAL</t>
  </si>
  <si>
    <t>EDUCACIÓN BÁSICA</t>
  </si>
  <si>
    <t>BACHILLERATO</t>
  </si>
  <si>
    <t xml:space="preserve">PORCENTAJE DE EJECUCIÓN PRESUPUESTARIA </t>
  </si>
  <si>
    <t>ADMINISTRACION Y GESTION DEL TALENTO HUMANO</t>
  </si>
  <si>
    <t>PROVISION DE RECURSOS NECESARIOS PARA LA NORMAL OPERACION DE LAS INSTITUCIONES</t>
  </si>
  <si>
    <t>Incrementar la eficacia y eficiencia de la educación y la gestión educativa del Distrito 17D08, el cumplimiento de programas establecidos en la entrega de recursos educaivos,la ejecución de la inversión del MINEDUC en el territorio, la ampliación de cobertura del Sistema Educativo, fortalecimiento pedagógico y apoyo a la educación Intercultural Bilingue.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</si>
</sst>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8">
    <font>
      <sz val="11"/>
      <color theme="1"/>
      <name val="Calibri"/>
      <charset val="134"/>
      <scheme val="minor"/>
    </font>
    <font>
      <sz val="11"/>
      <color theme="1"/>
      <name val="Arial"/>
      <charset val="134"/>
    </font>
    <font>
      <b/>
      <sz val="11"/>
      <color theme="1"/>
      <name val="Arial"/>
      <charset val="134"/>
    </font>
    <font>
      <sz val="9"/>
      <color rgb="FF000000"/>
      <name val="Arial"/>
      <charset val="134"/>
    </font>
    <font>
      <b/>
      <sz val="10"/>
      <color rgb="FFFFFFFF"/>
      <name val="Arial"/>
      <charset val="134"/>
    </font>
    <font>
      <sz val="7"/>
      <color rgb="FF000000"/>
      <name val="Arial"/>
      <charset val="134"/>
    </font>
    <font>
      <sz val="7"/>
      <color rgb="FF808080"/>
      <name val="Arial"/>
      <charset val="134"/>
    </font>
    <font>
      <sz val="8"/>
      <color theme="1"/>
      <name val="Arial"/>
      <charset val="134"/>
    </font>
    <font>
      <b/>
      <sz val="8"/>
      <color theme="1"/>
      <name val="Arial"/>
      <charset val="134"/>
    </font>
    <font>
      <sz val="8"/>
      <color rgb="FFFFFFFF"/>
      <name val="Arial"/>
      <charset val="134"/>
    </font>
    <font>
      <sz val="7"/>
      <color rgb="FFFFFFFF"/>
      <name val="Arial"/>
      <charset val="134"/>
    </font>
    <font>
      <sz val="5"/>
      <color rgb="FF808080"/>
      <name val="Arial"/>
      <charset val="134"/>
    </font>
    <font>
      <sz val="5"/>
      <color rgb="FFFFFFFF"/>
      <name val="Arial"/>
      <charset val="134"/>
    </font>
    <font>
      <sz val="6"/>
      <color rgb="FF000000"/>
      <name val="Arial"/>
      <charset val="134"/>
    </font>
    <font>
      <sz val="6"/>
      <color rgb="FFFFFFFF"/>
      <name val="Arial"/>
      <charset val="134"/>
    </font>
    <font>
      <sz val="5"/>
      <color rgb="FF000000"/>
      <name val="Arial"/>
      <charset val="134"/>
    </font>
    <font>
      <sz val="6"/>
      <color rgb="FF808080"/>
      <name val="Arial"/>
      <charset val="134"/>
    </font>
    <font>
      <sz val="6.5"/>
      <color rgb="FF000000"/>
      <name val="Arial"/>
      <charset val="134"/>
    </font>
    <font>
      <sz val="11"/>
      <color rgb="FFFF0000"/>
      <name val="Arial"/>
      <charset val="134"/>
    </font>
    <font>
      <sz val="7"/>
      <color rgb="FF808080"/>
      <name val="Arial"/>
      <family val="2"/>
    </font>
    <font>
      <sz val="8"/>
      <color theme="1"/>
      <name val="Arial"/>
      <family val="2"/>
    </font>
    <font>
      <sz val="7"/>
      <name val="Arial"/>
      <family val="2"/>
    </font>
    <font>
      <b/>
      <sz val="11"/>
      <color theme="1"/>
      <name val="Arial"/>
      <family val="2"/>
    </font>
    <font>
      <sz val="11"/>
      <color theme="1"/>
      <name val="Arial"/>
      <family val="2"/>
    </font>
    <font>
      <sz val="11"/>
      <color theme="1"/>
      <name val="Calibri"/>
      <charset val="134"/>
      <scheme val="minor"/>
    </font>
    <font>
      <u/>
      <sz val="11"/>
      <color theme="10"/>
      <name val="Calibri"/>
      <charset val="134"/>
      <scheme val="minor"/>
    </font>
    <font>
      <sz val="6"/>
      <color rgb="FF808080"/>
      <name val="Arial"/>
      <family val="2"/>
    </font>
    <font>
      <sz val="8"/>
      <color rgb="FF808080"/>
      <name val="Arial"/>
      <family val="2"/>
    </font>
  </fonts>
  <fills count="5">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D2D2D2"/>
      </left>
      <right/>
      <top/>
      <bottom/>
      <diagonal/>
    </border>
  </borders>
  <cellStyleXfs count="3">
    <xf numFmtId="0" fontId="0" fillId="0" borderId="0"/>
    <xf numFmtId="43" fontId="24" fillId="0" borderId="0" applyFont="0" applyFill="0" applyBorder="0" applyAlignment="0" applyProtection="0"/>
    <xf numFmtId="0" fontId="25" fillId="0" borderId="0" applyNumberFormat="0" applyFill="0" applyBorder="0" applyAlignment="0" applyProtection="0"/>
  </cellStyleXfs>
  <cellXfs count="115">
    <xf numFmtId="0" fontId="0" fillId="0" borderId="0" xfId="0"/>
    <xf numFmtId="0" fontId="1" fillId="0" borderId="0" xfId="0" applyFont="1"/>
    <xf numFmtId="0" fontId="3" fillId="0" borderId="0" xfId="0" applyFont="1" applyAlignment="1">
      <alignment vertical="center"/>
    </xf>
    <xf numFmtId="0" fontId="5" fillId="0" borderId="2" xfId="0" applyFont="1" applyBorder="1" applyAlignment="1">
      <alignment vertical="center" wrapText="1"/>
    </xf>
    <xf numFmtId="0" fontId="7" fillId="0" borderId="0" xfId="0" applyFont="1" applyAlignment="1">
      <alignment horizontal="left" vertical="center" indent="1"/>
    </xf>
    <xf numFmtId="0" fontId="8" fillId="0" borderId="0" xfId="0" applyFont="1" applyAlignment="1">
      <alignment horizontal="left" vertical="center" indent="1"/>
    </xf>
    <xf numFmtId="0" fontId="9"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left" vertical="center" wrapText="1"/>
    </xf>
    <xf numFmtId="0" fontId="10" fillId="2" borderId="2" xfId="0" applyFont="1" applyFill="1" applyBorder="1" applyAlignment="1">
      <alignment horizontal="center" vertical="center" wrapText="1"/>
    </xf>
    <xf numFmtId="0" fontId="11" fillId="0" borderId="5" xfId="0" applyFont="1" applyBorder="1" applyAlignment="1">
      <alignment vertical="center" wrapText="1"/>
    </xf>
    <xf numFmtId="0" fontId="12" fillId="2" borderId="2" xfId="0"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horizontal="right" vertical="center" wrapText="1"/>
    </xf>
    <xf numFmtId="0" fontId="13"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1" fillId="0" borderId="0" xfId="0" applyFont="1" applyAlignment="1">
      <alignment horizontal="center"/>
    </xf>
    <xf numFmtId="0" fontId="14" fillId="2" borderId="2" xfId="0" applyFont="1" applyFill="1" applyBorder="1" applyAlignment="1">
      <alignment vertical="center" wrapText="1"/>
    </xf>
    <xf numFmtId="0" fontId="1" fillId="0" borderId="2" xfId="0" applyFont="1" applyBorder="1"/>
    <xf numFmtId="0" fontId="10" fillId="2" borderId="2" xfId="0" applyFont="1" applyFill="1" applyBorder="1" applyAlignment="1">
      <alignment vertical="center" wrapText="1"/>
    </xf>
    <xf numFmtId="0" fontId="15" fillId="0" borderId="2" xfId="0" applyFont="1" applyBorder="1" applyAlignment="1">
      <alignment horizontal="center" vertical="center" wrapText="1"/>
    </xf>
    <xf numFmtId="0" fontId="13" fillId="0" borderId="2" xfId="0" applyFont="1" applyBorder="1" applyAlignment="1">
      <alignment vertical="center" wrapText="1"/>
    </xf>
    <xf numFmtId="0" fontId="13" fillId="0" borderId="0" xfId="0" applyFont="1" applyAlignment="1">
      <alignment vertical="center"/>
    </xf>
    <xf numFmtId="0" fontId="11" fillId="0" borderId="0" xfId="0" applyFont="1" applyAlignment="1">
      <alignment horizontal="center" vertical="center" wrapText="1"/>
    </xf>
    <xf numFmtId="0" fontId="11" fillId="0" borderId="2" xfId="0" applyFont="1" applyBorder="1" applyAlignment="1">
      <alignment horizontal="justify" vertical="center" wrapText="1"/>
    </xf>
    <xf numFmtId="0" fontId="13" fillId="0" borderId="0" xfId="0" applyFont="1" applyAlignment="1">
      <alignment horizontal="left" vertical="center" indent="1"/>
    </xf>
    <xf numFmtId="0" fontId="17" fillId="0" borderId="0" xfId="0" applyFont="1" applyAlignment="1">
      <alignment vertical="center"/>
    </xf>
    <xf numFmtId="0" fontId="16" fillId="0" borderId="2" xfId="0" applyFont="1" applyBorder="1" applyAlignment="1">
      <alignment vertical="center" wrapText="1"/>
    </xf>
    <xf numFmtId="0" fontId="14" fillId="4"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8" fillId="0" borderId="0" xfId="0" applyFont="1"/>
    <xf numFmtId="0" fontId="19" fillId="0" borderId="2" xfId="0" applyFont="1" applyBorder="1" applyAlignment="1">
      <alignment vertical="center" wrapText="1"/>
    </xf>
    <xf numFmtId="0" fontId="1" fillId="0" borderId="2" xfId="0" applyFont="1" applyBorder="1" applyAlignment="1">
      <alignment horizontal="center"/>
    </xf>
    <xf numFmtId="0" fontId="23" fillId="0" borderId="2" xfId="0" applyFont="1" applyBorder="1"/>
    <xf numFmtId="43" fontId="6" fillId="4" borderId="2" xfId="1" applyFont="1" applyFill="1" applyBorder="1" applyAlignment="1">
      <alignment vertical="center" wrapText="1"/>
    </xf>
    <xf numFmtId="0" fontId="26" fillId="0" borderId="2" xfId="0" applyFont="1" applyBorder="1" applyAlignment="1">
      <alignment vertical="center" wrapText="1"/>
    </xf>
    <xf numFmtId="0" fontId="25" fillId="0" borderId="2" xfId="2" applyBorder="1" applyAlignment="1">
      <alignment vertical="center" wrapText="1"/>
    </xf>
    <xf numFmtId="10" fontId="11" fillId="0" borderId="2" xfId="0" applyNumberFormat="1" applyFont="1" applyBorder="1" applyAlignment="1">
      <alignment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0" fillId="0" borderId="6" xfId="0" applyFont="1" applyBorder="1" applyAlignment="1">
      <alignment horizontal="center" wrapText="1"/>
    </xf>
    <xf numFmtId="0" fontId="20" fillId="0" borderId="8" xfId="0" applyFont="1" applyBorder="1" applyAlignment="1">
      <alignment horizontal="center" wrapText="1"/>
    </xf>
    <xf numFmtId="0" fontId="2"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49" fontId="19"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1" fillId="0" borderId="2" xfId="0" applyFont="1" applyBorder="1" applyAlignment="1">
      <alignment horizontal="center" vertical="center" wrapText="1"/>
    </xf>
    <xf numFmtId="14" fontId="21"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3" fillId="0" borderId="2" xfId="0" applyFont="1" applyBorder="1" applyAlignment="1">
      <alignment horizontal="left" vertical="center" wrapText="1"/>
    </xf>
    <xf numFmtId="0" fontId="20" fillId="0" borderId="2" xfId="0" applyFont="1" applyBorder="1" applyAlignment="1">
      <alignment horizontal="left" vertical="center" wrapText="1"/>
    </xf>
    <xf numFmtId="0" fontId="20" fillId="0" borderId="2" xfId="0" applyFont="1" applyBorder="1" applyAlignment="1">
      <alignment horizontal="left" wrapText="1"/>
    </xf>
    <xf numFmtId="0" fontId="20" fillId="0" borderId="6" xfId="0" applyFont="1" applyBorder="1" applyAlignment="1">
      <alignment horizontal="left" wrapText="1"/>
    </xf>
    <xf numFmtId="0" fontId="20" fillId="0" borderId="7" xfId="0" applyFont="1" applyBorder="1" applyAlignment="1">
      <alignment horizontal="left" wrapText="1"/>
    </xf>
    <xf numFmtId="0" fontId="20" fillId="0" borderId="8" xfId="0" applyFont="1" applyBorder="1" applyAlignment="1">
      <alignment horizontal="left" wrapText="1"/>
    </xf>
    <xf numFmtId="0" fontId="20" fillId="0" borderId="2" xfId="0" applyFont="1" applyBorder="1" applyAlignment="1">
      <alignment horizontal="left"/>
    </xf>
    <xf numFmtId="0" fontId="11" fillId="0" borderId="2" xfId="0" applyFont="1" applyBorder="1" applyAlignment="1">
      <alignment horizontal="center" vertical="center" wrapText="1"/>
    </xf>
    <xf numFmtId="0" fontId="25" fillId="0" borderId="2" xfId="2" applyBorder="1" applyAlignment="1">
      <alignment horizontal="center" vertical="center" wrapText="1"/>
    </xf>
    <xf numFmtId="0" fontId="1" fillId="0" borderId="2" xfId="0" applyFont="1" applyBorder="1" applyAlignment="1">
      <alignment horizontal="center"/>
    </xf>
    <xf numFmtId="0" fontId="25" fillId="0" borderId="2" xfId="2" applyBorder="1" applyAlignment="1">
      <alignment horizontal="center"/>
    </xf>
    <xf numFmtId="0" fontId="13" fillId="0" borderId="2" xfId="0" applyFont="1" applyBorder="1" applyAlignment="1">
      <alignment horizontal="center" vertical="center" wrapText="1"/>
    </xf>
    <xf numFmtId="0" fontId="22" fillId="0" borderId="2" xfId="0" applyFont="1" applyBorder="1" applyAlignment="1">
      <alignment horizontal="center"/>
    </xf>
    <xf numFmtId="0" fontId="13" fillId="0" borderId="2" xfId="0" applyFont="1" applyBorder="1" applyAlignment="1">
      <alignment horizontal="center"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43" fontId="6" fillId="0" borderId="6" xfId="1" applyFont="1" applyBorder="1" applyAlignment="1">
      <alignment horizontal="center" vertical="center" wrapText="1"/>
    </xf>
    <xf numFmtId="43" fontId="6" fillId="0" borderId="8" xfId="1" applyFont="1" applyBorder="1" applyAlignment="1">
      <alignment horizontal="center" vertical="center" wrapText="1"/>
    </xf>
    <xf numFmtId="43" fontId="6" fillId="0" borderId="7" xfId="1"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 fillId="0" borderId="0" xfId="0" applyFont="1" applyAlignment="1">
      <alignment horizontal="center"/>
    </xf>
    <xf numFmtId="0" fontId="16" fillId="0" borderId="7" xfId="0" applyFont="1" applyBorder="1" applyAlignment="1">
      <alignment horizontal="center" vertical="center" wrapText="1"/>
    </xf>
    <xf numFmtId="0" fontId="14" fillId="4"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26" fillId="0" borderId="2" xfId="0" applyFont="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5\RENDICI&#211;N%20DE%20CUENTAS\FORMULARIO%20RENDICION%20DE%20CUENTAS%20A&#209;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row r="5">
          <cell r="B5" t="str">
            <v>1768175340001</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sigef.finanzas.gob.ec/eSIGEF/menu/index.html" TargetMode="External"/><Relationship Id="rId18" Type="http://schemas.openxmlformats.org/officeDocument/2006/relationships/hyperlink" Target="https://www.compraspublicas.gob.ec/ProcesoContratacion/compras/NCO/NCORegistroDetalle.cpe?&amp;id=EJNMDmp3s_XtljOZO8cZhAiiSTBN8e3JVcwIg9W8vL4,&amp;op=1" TargetMode="External"/><Relationship Id="rId26" Type="http://schemas.openxmlformats.org/officeDocument/2006/relationships/hyperlink" Target="https://www.compraspublicas.gob.ec/ProcesoContratacion/compras/NCO/NCORegistroDetalle.cpe?&amp;id=A_f0c8lY7ojyNFHQxxZVR6QZ_EA-OaKmcx9Cp--p46g,&amp;op=1" TargetMode="External"/><Relationship Id="rId39" Type="http://schemas.openxmlformats.org/officeDocument/2006/relationships/hyperlink" Target="https://educacionec-my.sharepoint.com/:b:/g/personal/elizabeth_albuja_educacion_gob_ec/EfvHmC_9Zx1OpCHZzu07WBsB-7aNbAk99K2_39372x3atA?e=Bxkn59" TargetMode="External"/><Relationship Id="rId21" Type="http://schemas.openxmlformats.org/officeDocument/2006/relationships/hyperlink" Target="https://www.compraspublicas.gob.ec/ProcesoContratacion/compras/NCO/NCORegistroDetalle.cpe?&amp;id=0_MeYBARQurHH_QeKrpm431VUVHQ00WLz_KEgk_p790,&amp;op=1" TargetMode="External"/><Relationship Id="rId34" Type="http://schemas.openxmlformats.org/officeDocument/2006/relationships/hyperlink" Target="https://portal.compraspublicas.gob.ec/sercop/catalogo-electronico-general/" TargetMode="External"/><Relationship Id="rId42" Type="http://schemas.openxmlformats.org/officeDocument/2006/relationships/printerSettings" Target="../printerSettings/printerSettings1.bin"/><Relationship Id="rId7" Type="http://schemas.openxmlformats.org/officeDocument/2006/relationships/hyperlink" Target="https://esigef.finanzas.gob.ec/eSIGEF/menu/index.html" TargetMode="External"/><Relationship Id="rId2" Type="http://schemas.openxmlformats.org/officeDocument/2006/relationships/hyperlink" Target="https://esigef.finanzas.gob.ec/eSIGEF/menu/index.html" TargetMode="External"/><Relationship Id="rId16" Type="http://schemas.openxmlformats.org/officeDocument/2006/relationships/hyperlink" Target="https://www.compraspublicas.gob.ec/ProcesoContratacion/compras/NCO/NCORegistroDetalle.cpe?id=7QL0iEtsQZ_ueNfyEYzSwX02yacuVXNg-sMrU6AtYtI," TargetMode="External"/><Relationship Id="rId20" Type="http://schemas.openxmlformats.org/officeDocument/2006/relationships/hyperlink" Target="https://www.compraspublicas.gob.ec/ProcesoContratacion/compras/NCO/NCORegistroDetalle.cpe?&amp;id=gIps92Kpa1BFFytEnEO9NMgZ1arEQa9-7CyPseHZaYg,&amp;op=1" TargetMode="External"/><Relationship Id="rId29" Type="http://schemas.openxmlformats.org/officeDocument/2006/relationships/hyperlink" Target="https://www.compraspublicas.gob.ec/ProcesoContratacion/compras/PC/informacionProcesoContratacion2.cpe?idSoliCompra=dyYj-oZZMozLBoEkxTODXeXZbsOzFhhcGLn-N2C_QB8," TargetMode="External"/><Relationship Id="rId41" Type="http://schemas.openxmlformats.org/officeDocument/2006/relationships/hyperlink" Target="https://educacionec-my.sharepoint.com/:b:/g/personal/elizabeth_albuja_educacion_gob_ec/EcpSW8xY481HuHqppgIxHrABctkjNNOMJcR66hECfF2c4Q?e=yXikgW" TargetMode="External"/><Relationship Id="rId1" Type="http://schemas.openxmlformats.org/officeDocument/2006/relationships/hyperlink" Target="https://esigef.finanzas.gob.ec/eSIGEF/menu/index.html" TargetMode="External"/><Relationship Id="rId6" Type="http://schemas.openxmlformats.org/officeDocument/2006/relationships/hyperlink" Target="https://esigef.finanzas.gob.ec/eSIGEF/menu/index.html" TargetMode="External"/><Relationship Id="rId11" Type="http://schemas.openxmlformats.org/officeDocument/2006/relationships/hyperlink" Target="https://esigef.finanzas.gob.ec/eSIGEF/menu/index.html" TargetMode="External"/><Relationship Id="rId24" Type="http://schemas.openxmlformats.org/officeDocument/2006/relationships/hyperlink" Target="https://www.compraspublicas.gob.ec/ProcesoContratacion/compras/NCO/NCORegistroDetalle.cpe?&amp;id=5CDosMEPgzd1pL8MnGzATlQBh6tI_M4IFHfW5lk_IM4,&amp;op=1" TargetMode="External"/><Relationship Id="rId32" Type="http://schemas.openxmlformats.org/officeDocument/2006/relationships/hyperlink" Target="https://portal.compraspublicas.gob.ec/sercop/catalogo-electronico-general/" TargetMode="External"/><Relationship Id="rId37" Type="http://schemas.openxmlformats.org/officeDocument/2006/relationships/hyperlink" Target="https://educacionec-my.sharepoint.com/:u:/g/personal/patricia_mena_educacion_gob_ec/EdyEIByzKrpJkqTCUaCOhS0BIYWlg5tOoRoIZJycRW2NVA?e=RtahEH" TargetMode="External"/><Relationship Id="rId40" Type="http://schemas.openxmlformats.org/officeDocument/2006/relationships/hyperlink" Target="https://educacionec-my.sharepoint.com/:x:/g/personal/elizabeth_albuja_educacion_gob_ec/ESJaASQ03L5JqnNdcWnWxnQBy8bVMZy32DUTAuFbOAJIDg?e=zZqKNp" TargetMode="External"/><Relationship Id="rId5" Type="http://schemas.openxmlformats.org/officeDocument/2006/relationships/hyperlink" Target="https://esigef.finanzas.gob.ec/eSIGEF/menu/index.html" TargetMode="External"/><Relationship Id="rId15" Type="http://schemas.openxmlformats.org/officeDocument/2006/relationships/hyperlink" Target="https://www.compraspublicas.gob.ec/ProcesoContratacion/compras/NCO/NCORegistroDetalle.cpe?&amp;id=9N7yjFbyTPlOPY3DpvhPYlhr4bHlatklpeVh_FPqA2E,&amp;op=1" TargetMode="External"/><Relationship Id="rId23" Type="http://schemas.openxmlformats.org/officeDocument/2006/relationships/hyperlink" Target="https://www.compraspublicas.gob.ec/ProcesoContratacion/compras/NCO/NCORegistroDetalle.cpe?&amp;id=G4-2ZRBlMiH-RgxgMGC5bDeuCrMMhNTxwXTttCSwrAY,&amp;op=1" TargetMode="External"/><Relationship Id="rId28" Type="http://schemas.openxmlformats.org/officeDocument/2006/relationships/hyperlink" Target="https://www.compraspublicas.gob.ec/ProcesoContratacion/compras/NCO/NCORegistroDetalle.cpe?&amp;id=gqf2yJSG1Vp_VQXv3C-EG2lj7zkIC0ybeZvb8VOKtr0,&amp;op=1" TargetMode="External"/><Relationship Id="rId36" Type="http://schemas.openxmlformats.org/officeDocument/2006/relationships/hyperlink" Target="https://portal.compraspublicas.gob.ec/sercop/catalogo-electronico-general/" TargetMode="External"/><Relationship Id="rId10" Type="http://schemas.openxmlformats.org/officeDocument/2006/relationships/hyperlink" Target="https://esigef.finanzas.gob.ec/eSIGEF/menu/index.html" TargetMode="External"/><Relationship Id="rId19" Type="http://schemas.openxmlformats.org/officeDocument/2006/relationships/hyperlink" Target="https://www.compraspublicas.gob.ec/ProcesoContratacion/compras/NCO/NCORegistroDetalle.cpe?&amp;id=pQT8at6seRr8-ELaERghFJfiYgvU4T4vqt8oUDcbuLg,&amp;op=1" TargetMode="External"/><Relationship Id="rId31" Type="http://schemas.openxmlformats.org/officeDocument/2006/relationships/hyperlink" Target="https://portal.compraspublicas.gob.ec/sercop/catalogo-electronico-general/" TargetMode="External"/><Relationship Id="rId4" Type="http://schemas.openxmlformats.org/officeDocument/2006/relationships/hyperlink" Target="https://esigef.finanzas.gob.ec/eSIGEF/menu/index.html" TargetMode="External"/><Relationship Id="rId9" Type="http://schemas.openxmlformats.org/officeDocument/2006/relationships/hyperlink" Target="https://esigef.finanzas.gob.ec/eSIGEF/menu/index.html" TargetMode="External"/><Relationship Id="rId14" Type="http://schemas.openxmlformats.org/officeDocument/2006/relationships/hyperlink" Target="https://www.compraspublicas.gob.ec/ProcesoContratacion/compras/NCO/NCORegistroDetalle.cpe?&amp;id=xCWnq88Ydb_mPfTfxuNXisSBpAfwTuxcXObF2uxILxo,&amp;op=1" TargetMode="External"/><Relationship Id="rId22" Type="http://schemas.openxmlformats.org/officeDocument/2006/relationships/hyperlink" Target="https://www.compraspublicas.gob.ec/ProcesoContratacion/compras/NCO/NCORegistroDetalle.cpe?&amp;id=xKqNPXxte8zUjH1FZnRtyyfupq0BqBOZlEUdJicYHQ8,&amp;op=1" TargetMode="External"/><Relationship Id="rId27" Type="http://schemas.openxmlformats.org/officeDocument/2006/relationships/hyperlink" Target="https://www.compraspublicas.gob.ec/ProcesoContratacion/compras/NCO/NCORegistroDetalle.cpe?&amp;id=70WfRSzsR0i3tzzgXPbm62E3SWaFi2e-0wIxzr6WXkE,&amp;op=1" TargetMode="External"/><Relationship Id="rId30" Type="http://schemas.openxmlformats.org/officeDocument/2006/relationships/hyperlink" Target="https://portal.compraspublicas.gob.ec/sercop/catalogo-electronico-general/" TargetMode="External"/><Relationship Id="rId35" Type="http://schemas.openxmlformats.org/officeDocument/2006/relationships/hyperlink" Target="https://portal.compraspublicas.gob.ec/sercop/catalogo-electronico-general/" TargetMode="External"/><Relationship Id="rId8" Type="http://schemas.openxmlformats.org/officeDocument/2006/relationships/hyperlink" Target="https://esigef.finanzas.gob.ec/eSIGEF/menu/index.html" TargetMode="External"/><Relationship Id="rId3" Type="http://schemas.openxmlformats.org/officeDocument/2006/relationships/hyperlink" Target="https://esigef.finanzas.gob.ec/eSIGEF/menu/index.html" TargetMode="External"/><Relationship Id="rId12" Type="http://schemas.openxmlformats.org/officeDocument/2006/relationships/hyperlink" Target="https://esigef.finanzas.gob.ec/eSIGEF/menu/index.html" TargetMode="External"/><Relationship Id="rId17" Type="http://schemas.openxmlformats.org/officeDocument/2006/relationships/hyperlink" Target="https://www.compraspublicas.gob.ec/ProcesoContratacion/compras/NCO/NCORegistroDetalle.cpe?&amp;id=G8KaUSr7IKHsZtVY47L1fmAYaWSjjFvz1qdKlLyti9Y,&amp;op=1" TargetMode="External"/><Relationship Id="rId25" Type="http://schemas.openxmlformats.org/officeDocument/2006/relationships/hyperlink" Target="https://www.compraspublicas.gob.ec/ProcesoContratacion/compras/NCO/NCORegistroDetalle.cpe?&amp;id=oWxOoBdt592bGhvS-sv9-ZlfSEj4iWp-pxZj0YO3r6A,&amp;op=1" TargetMode="External"/><Relationship Id="rId33" Type="http://schemas.openxmlformats.org/officeDocument/2006/relationships/hyperlink" Target="https://portal.compraspublicas.gob.ec/sercop/catalogo-electronico-general/" TargetMode="External"/><Relationship Id="rId38" Type="http://schemas.openxmlformats.org/officeDocument/2006/relationships/hyperlink" Target="https://educacionec-my.sharepoint.com/:u:/g/personal/patricia_mena_educacion_gob_ec/EdyEIByzKrpJkqTCUaCOhS0BIYWlg5tOoRoIZJycRW2NVA?e=RtahE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6"/>
  <sheetViews>
    <sheetView tabSelected="1" view="pageBreakPreview" zoomScaleNormal="100" zoomScaleSheetLayoutView="100" zoomScalePageLayoutView="50" workbookViewId="0">
      <selection activeCell="O135" sqref="O135"/>
    </sheetView>
  </sheetViews>
  <sheetFormatPr baseColWidth="10" defaultColWidth="11.44140625" defaultRowHeight="13.8"/>
  <cols>
    <col min="1" max="1" width="20" style="1" customWidth="1"/>
    <col min="2" max="4" width="11.44140625" style="1"/>
    <col min="5" max="7" width="9.44140625" style="1" customWidth="1"/>
    <col min="8" max="8" width="10.44140625" style="1" customWidth="1"/>
    <col min="9" max="9" width="11.33203125" style="1" customWidth="1"/>
    <col min="10" max="10" width="8.44140625" style="1" customWidth="1"/>
    <col min="11" max="11" width="9.44140625" style="1" customWidth="1"/>
    <col min="12" max="12" width="10.44140625" style="1" customWidth="1"/>
    <col min="13" max="13" width="28.44140625" style="1" customWidth="1"/>
    <col min="14" max="16384" width="11.44140625" style="1"/>
  </cols>
  <sheetData>
    <row r="1" spans="1:13">
      <c r="A1" s="48" t="s">
        <v>0</v>
      </c>
      <c r="B1" s="48"/>
      <c r="C1" s="48"/>
      <c r="D1" s="48"/>
      <c r="E1" s="48"/>
      <c r="F1" s="48"/>
      <c r="G1" s="48"/>
      <c r="H1" s="48"/>
      <c r="I1" s="48"/>
      <c r="J1" s="48"/>
      <c r="K1" s="48"/>
      <c r="L1" s="48"/>
      <c r="M1" s="48"/>
    </row>
    <row r="2" spans="1:13">
      <c r="A2" s="48" t="s">
        <v>1</v>
      </c>
      <c r="B2" s="48"/>
      <c r="C2" s="48"/>
      <c r="D2" s="48"/>
      <c r="E2" s="48"/>
      <c r="F2" s="48"/>
      <c r="G2" s="48"/>
      <c r="H2" s="48"/>
      <c r="I2" s="48"/>
      <c r="J2" s="48"/>
      <c r="K2" s="48"/>
      <c r="L2" s="48"/>
      <c r="M2" s="48"/>
    </row>
    <row r="3" spans="1:13">
      <c r="A3" s="2"/>
    </row>
    <row r="4" spans="1:13">
      <c r="A4" s="49" t="s">
        <v>2</v>
      </c>
      <c r="B4" s="50"/>
      <c r="C4" s="50"/>
      <c r="D4" s="50"/>
      <c r="E4" s="50"/>
      <c r="F4" s="50"/>
      <c r="G4" s="50"/>
      <c r="H4" s="50"/>
      <c r="I4" s="50"/>
      <c r="J4" s="50"/>
      <c r="K4" s="50"/>
      <c r="L4" s="50"/>
      <c r="M4" s="50"/>
    </row>
    <row r="5" spans="1:13">
      <c r="A5" s="3" t="s">
        <v>3</v>
      </c>
      <c r="B5" s="51" t="str">
        <f>[1]Hoja1!B5</f>
        <v>1768175340001</v>
      </c>
      <c r="C5" s="52"/>
      <c r="D5" s="52"/>
      <c r="E5" s="52"/>
      <c r="F5" s="52"/>
      <c r="G5" s="52"/>
      <c r="H5" s="52"/>
      <c r="I5" s="52"/>
      <c r="J5" s="52"/>
      <c r="K5" s="52"/>
      <c r="L5" s="52"/>
      <c r="M5" s="52"/>
    </row>
    <row r="6" spans="1:13">
      <c r="A6" s="3" t="s">
        <v>4</v>
      </c>
      <c r="B6" s="53" t="s">
        <v>190</v>
      </c>
      <c r="C6" s="53"/>
      <c r="D6" s="53"/>
      <c r="E6" s="53"/>
      <c r="F6" s="53"/>
      <c r="G6" s="53"/>
      <c r="H6" s="53"/>
      <c r="I6" s="53"/>
      <c r="J6" s="53"/>
      <c r="K6" s="53"/>
      <c r="L6" s="53"/>
      <c r="M6" s="53"/>
    </row>
    <row r="7" spans="1:13" ht="19.2">
      <c r="A7" s="3" t="s">
        <v>5</v>
      </c>
      <c r="B7" s="54" t="s">
        <v>191</v>
      </c>
      <c r="C7" s="54"/>
      <c r="D7" s="54"/>
      <c r="E7" s="54"/>
      <c r="F7" s="54"/>
      <c r="G7" s="54"/>
      <c r="H7" s="54"/>
      <c r="I7" s="54"/>
      <c r="J7" s="54"/>
      <c r="K7" s="54"/>
      <c r="L7" s="54"/>
      <c r="M7" s="54"/>
    </row>
    <row r="8" spans="1:13">
      <c r="A8" s="3" t="s">
        <v>6</v>
      </c>
      <c r="B8" s="54" t="s">
        <v>192</v>
      </c>
      <c r="C8" s="54"/>
      <c r="D8" s="54"/>
      <c r="E8" s="54"/>
      <c r="F8" s="54"/>
      <c r="G8" s="54"/>
      <c r="H8" s="54"/>
      <c r="I8" s="54"/>
      <c r="J8" s="54"/>
      <c r="K8" s="54"/>
      <c r="L8" s="54"/>
      <c r="M8" s="54"/>
    </row>
    <row r="9" spans="1:13">
      <c r="A9" s="3" t="s">
        <v>7</v>
      </c>
      <c r="B9" s="54" t="s">
        <v>193</v>
      </c>
      <c r="C9" s="54"/>
      <c r="D9" s="54"/>
      <c r="E9" s="54"/>
      <c r="F9" s="54"/>
      <c r="G9" s="54"/>
      <c r="H9" s="54"/>
      <c r="I9" s="54"/>
      <c r="J9" s="54"/>
      <c r="K9" s="54"/>
      <c r="L9" s="54"/>
      <c r="M9" s="54"/>
    </row>
    <row r="10" spans="1:13">
      <c r="A10" s="3" t="s">
        <v>8</v>
      </c>
      <c r="B10" s="54" t="s">
        <v>194</v>
      </c>
      <c r="C10" s="54"/>
      <c r="D10" s="54"/>
      <c r="E10" s="54"/>
      <c r="F10" s="54"/>
      <c r="G10" s="54"/>
      <c r="H10" s="54"/>
      <c r="I10" s="54"/>
      <c r="J10" s="54"/>
      <c r="K10" s="54"/>
      <c r="L10" s="54"/>
      <c r="M10" s="54"/>
    </row>
    <row r="11" spans="1:13">
      <c r="A11" s="3" t="s">
        <v>9</v>
      </c>
      <c r="B11" s="54" t="s">
        <v>195</v>
      </c>
      <c r="C11" s="54"/>
      <c r="D11" s="54"/>
      <c r="E11" s="54"/>
      <c r="F11" s="54"/>
      <c r="G11" s="54"/>
      <c r="H11" s="54"/>
      <c r="I11" s="54"/>
      <c r="J11" s="54"/>
      <c r="K11" s="54"/>
      <c r="L11" s="54"/>
      <c r="M11" s="54"/>
    </row>
    <row r="12" spans="1:13">
      <c r="A12" s="3" t="s">
        <v>10</v>
      </c>
      <c r="B12" s="54" t="s">
        <v>196</v>
      </c>
      <c r="C12" s="54"/>
      <c r="D12" s="54"/>
      <c r="E12" s="54"/>
      <c r="F12" s="54"/>
      <c r="G12" s="54"/>
      <c r="H12" s="54"/>
      <c r="I12" s="54"/>
      <c r="J12" s="54"/>
      <c r="K12" s="54"/>
      <c r="L12" s="54"/>
      <c r="M12" s="54"/>
    </row>
    <row r="13" spans="1:13">
      <c r="A13" s="3" t="s">
        <v>11</v>
      </c>
      <c r="B13" s="54" t="s">
        <v>197</v>
      </c>
      <c r="C13" s="54"/>
      <c r="D13" s="54"/>
      <c r="E13" s="54"/>
      <c r="F13" s="54"/>
      <c r="G13" s="54"/>
      <c r="H13" s="54"/>
      <c r="I13" s="54"/>
      <c r="J13" s="54"/>
      <c r="K13" s="54"/>
      <c r="L13" s="54"/>
      <c r="M13" s="54"/>
    </row>
    <row r="14" spans="1:13">
      <c r="A14" s="3" t="s">
        <v>12</v>
      </c>
      <c r="B14" s="54" t="s">
        <v>198</v>
      </c>
      <c r="C14" s="54"/>
      <c r="D14" s="54"/>
      <c r="E14" s="54"/>
      <c r="F14" s="54"/>
      <c r="G14" s="54"/>
      <c r="H14" s="54"/>
      <c r="I14" s="54"/>
      <c r="J14" s="54"/>
      <c r="K14" s="54"/>
      <c r="L14" s="54"/>
      <c r="M14" s="54"/>
    </row>
    <row r="15" spans="1:13">
      <c r="A15" s="3" t="s">
        <v>13</v>
      </c>
      <c r="B15" s="54">
        <v>23930820</v>
      </c>
      <c r="C15" s="54"/>
      <c r="D15" s="54"/>
      <c r="E15" s="54"/>
      <c r="F15" s="54"/>
      <c r="G15" s="54"/>
      <c r="H15" s="54"/>
      <c r="I15" s="54"/>
      <c r="J15" s="54"/>
      <c r="K15" s="54"/>
      <c r="L15" s="54"/>
      <c r="M15" s="54"/>
    </row>
    <row r="16" spans="1:13">
      <c r="A16" s="3" t="s">
        <v>14</v>
      </c>
      <c r="B16" s="54"/>
      <c r="C16" s="54"/>
      <c r="D16" s="54"/>
      <c r="E16" s="54"/>
      <c r="F16" s="54"/>
      <c r="G16" s="54"/>
      <c r="H16" s="54"/>
      <c r="I16" s="54"/>
      <c r="J16" s="54"/>
      <c r="K16" s="54"/>
      <c r="L16" s="54"/>
      <c r="M16" s="54"/>
    </row>
    <row r="17" spans="1:13" ht="14.25" customHeight="1">
      <c r="A17" s="49" t="s">
        <v>15</v>
      </c>
      <c r="B17" s="50"/>
      <c r="C17" s="50"/>
      <c r="D17" s="50"/>
      <c r="E17" s="50"/>
      <c r="F17" s="50"/>
      <c r="G17" s="50"/>
      <c r="H17" s="50"/>
      <c r="I17" s="50"/>
      <c r="J17" s="50"/>
      <c r="K17" s="50"/>
      <c r="L17" s="50"/>
      <c r="M17" s="50"/>
    </row>
    <row r="18" spans="1:13" ht="19.2">
      <c r="A18" s="3" t="s">
        <v>16</v>
      </c>
      <c r="B18" s="54" t="s">
        <v>199</v>
      </c>
      <c r="C18" s="54"/>
      <c r="D18" s="54"/>
      <c r="E18" s="54"/>
      <c r="F18" s="54"/>
      <c r="G18" s="54"/>
      <c r="H18" s="54"/>
      <c r="I18" s="54"/>
      <c r="J18" s="54"/>
      <c r="K18" s="54"/>
      <c r="L18" s="54"/>
      <c r="M18" s="54"/>
    </row>
    <row r="19" spans="1:13" ht="19.2">
      <c r="A19" s="3" t="s">
        <v>17</v>
      </c>
      <c r="B19" s="54" t="s">
        <v>200</v>
      </c>
      <c r="C19" s="54"/>
      <c r="D19" s="54"/>
      <c r="E19" s="54"/>
      <c r="F19" s="54"/>
      <c r="G19" s="54"/>
      <c r="H19" s="54"/>
      <c r="I19" s="54"/>
      <c r="J19" s="54"/>
      <c r="K19" s="54"/>
      <c r="L19" s="54"/>
      <c r="M19" s="54"/>
    </row>
    <row r="20" spans="1:13" ht="14.25" customHeight="1">
      <c r="A20" s="55" t="s">
        <v>18</v>
      </c>
      <c r="B20" s="56"/>
      <c r="C20" s="56"/>
      <c r="D20" s="56"/>
      <c r="E20" s="56"/>
      <c r="F20" s="56"/>
      <c r="G20" s="56"/>
      <c r="H20" s="56"/>
      <c r="I20" s="56"/>
      <c r="J20" s="56"/>
      <c r="K20" s="56"/>
      <c r="L20" s="56"/>
      <c r="M20" s="56"/>
    </row>
    <row r="21" spans="1:13" ht="19.2">
      <c r="A21" s="3" t="s">
        <v>19</v>
      </c>
      <c r="B21" s="57" t="s">
        <v>201</v>
      </c>
      <c r="C21" s="57"/>
      <c r="D21" s="57"/>
      <c r="E21" s="57"/>
      <c r="F21" s="57"/>
      <c r="G21" s="57"/>
      <c r="H21" s="57"/>
      <c r="I21" s="57"/>
      <c r="J21" s="57"/>
      <c r="K21" s="57"/>
      <c r="L21" s="57"/>
      <c r="M21" s="57"/>
    </row>
    <row r="22" spans="1:13">
      <c r="A22" s="3" t="s">
        <v>20</v>
      </c>
      <c r="B22" s="54" t="s">
        <v>202</v>
      </c>
      <c r="C22" s="54"/>
      <c r="D22" s="54"/>
      <c r="E22" s="54"/>
      <c r="F22" s="54"/>
      <c r="G22" s="54"/>
      <c r="H22" s="54"/>
      <c r="I22" s="54"/>
      <c r="J22" s="54"/>
      <c r="K22" s="54"/>
      <c r="L22" s="54"/>
      <c r="M22" s="54"/>
    </row>
    <row r="23" spans="1:13">
      <c r="A23" s="3" t="s">
        <v>21</v>
      </c>
      <c r="B23" s="58">
        <v>45782</v>
      </c>
      <c r="C23" s="57"/>
      <c r="D23" s="57"/>
      <c r="E23" s="57"/>
      <c r="F23" s="57"/>
      <c r="G23" s="57"/>
      <c r="H23" s="57"/>
      <c r="I23" s="57"/>
      <c r="J23" s="57"/>
      <c r="K23" s="57"/>
      <c r="L23" s="57"/>
      <c r="M23" s="57"/>
    </row>
    <row r="24" spans="1:13" ht="14.25" customHeight="1">
      <c r="A24" s="55" t="s">
        <v>22</v>
      </c>
      <c r="B24" s="56"/>
      <c r="C24" s="56"/>
      <c r="D24" s="56"/>
      <c r="E24" s="56"/>
      <c r="F24" s="56"/>
      <c r="G24" s="56"/>
      <c r="H24" s="56"/>
      <c r="I24" s="56"/>
      <c r="J24" s="56"/>
      <c r="K24" s="56"/>
      <c r="L24" s="56"/>
      <c r="M24" s="56"/>
    </row>
    <row r="25" spans="1:13" ht="19.2">
      <c r="A25" s="3" t="s">
        <v>19</v>
      </c>
      <c r="B25" s="54" t="s">
        <v>203</v>
      </c>
      <c r="C25" s="54"/>
      <c r="D25" s="54"/>
      <c r="E25" s="54"/>
      <c r="F25" s="54"/>
      <c r="G25" s="54"/>
      <c r="H25" s="54"/>
      <c r="I25" s="54"/>
      <c r="J25" s="54"/>
      <c r="K25" s="54"/>
      <c r="L25" s="54"/>
      <c r="M25" s="54"/>
    </row>
    <row r="26" spans="1:13">
      <c r="A26" s="3" t="s">
        <v>20</v>
      </c>
      <c r="B26" s="54" t="s">
        <v>222</v>
      </c>
      <c r="C26" s="54"/>
      <c r="D26" s="54"/>
      <c r="E26" s="54"/>
      <c r="F26" s="54"/>
      <c r="G26" s="54"/>
      <c r="H26" s="54"/>
      <c r="I26" s="54"/>
      <c r="J26" s="54"/>
      <c r="K26" s="54"/>
      <c r="L26" s="54"/>
      <c r="M26" s="54"/>
    </row>
    <row r="27" spans="1:13">
      <c r="A27" s="3" t="s">
        <v>21</v>
      </c>
      <c r="B27" s="59">
        <v>45782</v>
      </c>
      <c r="C27" s="54"/>
      <c r="D27" s="54"/>
      <c r="E27" s="54"/>
      <c r="F27" s="54"/>
      <c r="G27" s="54"/>
      <c r="H27" s="54"/>
      <c r="I27" s="54"/>
      <c r="J27" s="54"/>
      <c r="K27" s="54"/>
      <c r="L27" s="54"/>
      <c r="M27" s="54"/>
    </row>
    <row r="28" spans="1:13">
      <c r="A28" s="4"/>
    </row>
    <row r="29" spans="1:13" ht="14.25" customHeight="1">
      <c r="A29" s="49" t="s">
        <v>23</v>
      </c>
      <c r="B29" s="50"/>
      <c r="C29" s="50"/>
      <c r="D29" s="50"/>
      <c r="E29" s="50"/>
      <c r="F29" s="50"/>
      <c r="G29" s="50"/>
      <c r="H29" s="50"/>
      <c r="I29" s="50"/>
      <c r="J29" s="50"/>
      <c r="K29" s="50"/>
      <c r="L29" s="50"/>
      <c r="M29" s="50"/>
    </row>
    <row r="30" spans="1:13" ht="14.25" customHeight="1">
      <c r="A30" s="49" t="s">
        <v>24</v>
      </c>
      <c r="B30" s="50"/>
      <c r="C30" s="50"/>
      <c r="D30" s="50"/>
      <c r="E30" s="50"/>
      <c r="F30" s="50"/>
      <c r="G30" s="50"/>
      <c r="H30" s="50"/>
      <c r="I30" s="50"/>
      <c r="J30" s="50"/>
      <c r="K30" s="50"/>
      <c r="L30" s="50"/>
      <c r="M30" s="50"/>
    </row>
    <row r="31" spans="1:13" ht="14.25" customHeight="1">
      <c r="A31" s="3" t="s">
        <v>25</v>
      </c>
      <c r="B31" s="59">
        <v>45292</v>
      </c>
      <c r="C31" s="59"/>
      <c r="D31" s="59"/>
      <c r="E31" s="59"/>
      <c r="F31" s="59"/>
      <c r="G31" s="59"/>
      <c r="H31" s="59"/>
      <c r="I31" s="59"/>
      <c r="J31" s="59"/>
      <c r="K31" s="59"/>
      <c r="L31" s="59"/>
      <c r="M31" s="59"/>
    </row>
    <row r="32" spans="1:13" ht="14.25" customHeight="1">
      <c r="A32" s="3" t="s">
        <v>26</v>
      </c>
      <c r="B32" s="59" t="s">
        <v>223</v>
      </c>
      <c r="C32" s="59"/>
      <c r="D32" s="59"/>
      <c r="E32" s="59"/>
      <c r="F32" s="59"/>
      <c r="G32" s="59"/>
      <c r="H32" s="59"/>
      <c r="I32" s="59"/>
      <c r="J32" s="59"/>
      <c r="K32" s="59"/>
      <c r="L32" s="59"/>
      <c r="M32" s="59"/>
    </row>
    <row r="33" spans="1:13">
      <c r="A33" s="4"/>
    </row>
    <row r="34" spans="1:13">
      <c r="A34" s="5" t="s">
        <v>27</v>
      </c>
    </row>
    <row r="35" spans="1:13" ht="14.25" customHeight="1">
      <c r="A35" s="60" t="s">
        <v>28</v>
      </c>
      <c r="B35" s="60"/>
      <c r="C35" s="60"/>
      <c r="D35" s="60"/>
      <c r="E35" s="60"/>
      <c r="F35" s="60"/>
      <c r="G35" s="60"/>
      <c r="H35" s="60"/>
      <c r="I35" s="60"/>
      <c r="J35" s="60"/>
      <c r="K35" s="60"/>
      <c r="L35" s="60"/>
      <c r="M35" s="6" t="s">
        <v>29</v>
      </c>
    </row>
    <row r="36" spans="1:13" ht="18" customHeight="1">
      <c r="A36" s="61" t="s">
        <v>204</v>
      </c>
      <c r="B36" s="62"/>
      <c r="C36" s="62"/>
      <c r="D36" s="62"/>
      <c r="E36" s="62"/>
      <c r="F36" s="62"/>
      <c r="G36" s="62"/>
      <c r="H36" s="62"/>
      <c r="I36" s="62"/>
      <c r="J36" s="62"/>
      <c r="K36" s="62"/>
      <c r="L36" s="62"/>
      <c r="M36" s="7" t="s">
        <v>226</v>
      </c>
    </row>
    <row r="37" spans="1:13">
      <c r="A37" s="62"/>
      <c r="B37" s="62"/>
      <c r="C37" s="62"/>
      <c r="D37" s="62"/>
      <c r="E37" s="62"/>
      <c r="F37" s="62"/>
      <c r="G37" s="62"/>
      <c r="H37" s="62"/>
      <c r="I37" s="62"/>
      <c r="J37" s="62"/>
      <c r="K37" s="62"/>
      <c r="L37" s="62"/>
      <c r="M37" s="7"/>
    </row>
    <row r="38" spans="1:13">
      <c r="A38" s="63"/>
      <c r="B38" s="63"/>
      <c r="C38" s="63"/>
      <c r="D38" s="63"/>
      <c r="E38" s="63"/>
      <c r="F38" s="63"/>
      <c r="G38" s="63"/>
      <c r="H38" s="63"/>
      <c r="I38" s="63"/>
      <c r="J38" s="63"/>
      <c r="K38" s="63"/>
      <c r="L38" s="63"/>
      <c r="M38" s="7"/>
    </row>
    <row r="39" spans="1:13">
      <c r="A39" s="63"/>
      <c r="B39" s="63"/>
      <c r="C39" s="63"/>
      <c r="D39" s="63"/>
      <c r="E39" s="63"/>
      <c r="F39" s="63"/>
      <c r="G39" s="63"/>
      <c r="H39" s="63"/>
      <c r="I39" s="63"/>
      <c r="J39" s="63"/>
      <c r="K39" s="63"/>
      <c r="L39" s="63"/>
      <c r="M39" s="7"/>
    </row>
    <row r="40" spans="1:13">
      <c r="A40" s="4"/>
    </row>
    <row r="41" spans="1:13">
      <c r="A41" s="5" t="s">
        <v>30</v>
      </c>
    </row>
    <row r="42" spans="1:13" ht="14.25" customHeight="1">
      <c r="A42" s="60" t="s">
        <v>31</v>
      </c>
      <c r="B42" s="60"/>
      <c r="C42" s="60"/>
      <c r="D42" s="60"/>
      <c r="E42" s="60"/>
      <c r="F42" s="60"/>
      <c r="G42" s="60"/>
      <c r="H42" s="60"/>
      <c r="I42" s="60"/>
      <c r="J42" s="60"/>
      <c r="K42" s="60"/>
      <c r="L42" s="60"/>
      <c r="M42" s="6" t="s">
        <v>32</v>
      </c>
    </row>
    <row r="43" spans="1:13">
      <c r="A43" s="63"/>
      <c r="B43" s="63"/>
      <c r="C43" s="63"/>
      <c r="D43" s="63"/>
      <c r="E43" s="63"/>
      <c r="F43" s="63"/>
      <c r="G43" s="63"/>
      <c r="H43" s="63"/>
      <c r="I43" s="63"/>
      <c r="J43" s="63"/>
      <c r="K43" s="63"/>
      <c r="L43" s="63"/>
      <c r="M43" s="7"/>
    </row>
    <row r="45" spans="1:13">
      <c r="A45" s="5" t="s">
        <v>33</v>
      </c>
    </row>
    <row r="46" spans="1:13" ht="18" customHeight="1">
      <c r="A46" s="60" t="s">
        <v>31</v>
      </c>
      <c r="B46" s="60"/>
      <c r="C46" s="60"/>
      <c r="D46" s="60"/>
      <c r="E46" s="60"/>
      <c r="F46" s="60"/>
      <c r="G46" s="60"/>
      <c r="H46" s="60"/>
      <c r="I46" s="60" t="s">
        <v>34</v>
      </c>
      <c r="J46" s="60"/>
      <c r="K46" s="64" t="s">
        <v>35</v>
      </c>
      <c r="L46" s="65"/>
      <c r="M46" s="66"/>
    </row>
    <row r="47" spans="1:13" ht="21" customHeight="1">
      <c r="A47" s="67" t="s">
        <v>205</v>
      </c>
      <c r="B47" s="63"/>
      <c r="C47" s="63"/>
      <c r="D47" s="63"/>
      <c r="E47" s="63"/>
      <c r="F47" s="63"/>
      <c r="G47" s="63"/>
      <c r="H47" s="63"/>
      <c r="I47" s="63">
        <v>1</v>
      </c>
      <c r="J47" s="63"/>
      <c r="K47" s="67" t="s">
        <v>224</v>
      </c>
      <c r="L47" s="63"/>
      <c r="M47" s="63"/>
    </row>
    <row r="48" spans="1:13">
      <c r="A48" s="8"/>
      <c r="B48" s="8"/>
      <c r="C48" s="8"/>
      <c r="D48" s="8"/>
      <c r="E48" s="8"/>
      <c r="F48" s="8"/>
      <c r="G48" s="8"/>
      <c r="H48" s="8"/>
      <c r="I48" s="8"/>
      <c r="J48" s="8"/>
      <c r="K48" s="8"/>
    </row>
    <row r="49" spans="1:13">
      <c r="A49" s="5" t="s">
        <v>36</v>
      </c>
    </row>
    <row r="50" spans="1:13" ht="19.2">
      <c r="A50" s="9" t="s">
        <v>37</v>
      </c>
      <c r="B50" s="9" t="s">
        <v>38</v>
      </c>
      <c r="C50" s="9" t="s">
        <v>39</v>
      </c>
      <c r="D50" s="9" t="s">
        <v>31</v>
      </c>
      <c r="E50" s="68" t="s">
        <v>40</v>
      </c>
      <c r="F50" s="68"/>
      <c r="G50" s="68"/>
      <c r="H50" s="68" t="s">
        <v>41</v>
      </c>
      <c r="I50" s="68"/>
      <c r="J50" s="68"/>
      <c r="K50" s="68"/>
      <c r="L50" s="68"/>
      <c r="M50" s="9" t="s">
        <v>42</v>
      </c>
    </row>
    <row r="51" spans="1:13" ht="19.8">
      <c r="A51" s="10"/>
      <c r="B51" s="10"/>
      <c r="C51" s="10"/>
      <c r="D51" s="10" t="s">
        <v>225</v>
      </c>
      <c r="E51" s="11" t="s">
        <v>43</v>
      </c>
      <c r="F51" s="11" t="s">
        <v>44</v>
      </c>
      <c r="G51" s="11" t="s">
        <v>45</v>
      </c>
      <c r="H51" s="11" t="s">
        <v>46</v>
      </c>
      <c r="I51" s="11" t="s">
        <v>47</v>
      </c>
      <c r="J51" s="11" t="s">
        <v>48</v>
      </c>
      <c r="K51" s="11" t="s">
        <v>49</v>
      </c>
      <c r="L51" s="11" t="s">
        <v>50</v>
      </c>
      <c r="M51" s="20"/>
    </row>
    <row r="52" spans="1:13" ht="100.8">
      <c r="A52" s="12"/>
      <c r="B52" s="12"/>
      <c r="C52" s="13"/>
      <c r="D52" s="12"/>
      <c r="E52" s="13">
        <v>11</v>
      </c>
      <c r="F52" s="13">
        <v>31</v>
      </c>
      <c r="G52" s="13"/>
      <c r="H52" s="13"/>
      <c r="I52" s="13" t="s">
        <v>227</v>
      </c>
      <c r="J52" s="13"/>
      <c r="K52" s="13"/>
      <c r="L52" s="13"/>
      <c r="M52" s="39" t="s">
        <v>292</v>
      </c>
    </row>
    <row r="53" spans="1:13">
      <c r="A53" s="12"/>
      <c r="B53" s="12"/>
      <c r="C53" s="13"/>
      <c r="D53" s="12"/>
      <c r="E53" s="13"/>
      <c r="F53" s="13"/>
      <c r="G53" s="13"/>
      <c r="H53" s="13"/>
      <c r="I53" s="13"/>
      <c r="J53" s="13"/>
      <c r="K53" s="13"/>
      <c r="L53" s="13"/>
      <c r="M53" s="12"/>
    </row>
    <row r="54" spans="1:13">
      <c r="A54" s="12"/>
      <c r="B54" s="12"/>
      <c r="C54" s="13"/>
      <c r="D54" s="12"/>
      <c r="E54" s="13"/>
      <c r="F54" s="13"/>
      <c r="G54" s="13"/>
      <c r="H54" s="13"/>
      <c r="I54" s="13"/>
      <c r="J54" s="13"/>
      <c r="K54" s="13"/>
      <c r="L54" s="13"/>
      <c r="M54" s="12"/>
    </row>
    <row r="55" spans="1:13">
      <c r="A55" s="14"/>
      <c r="B55" s="14"/>
      <c r="C55" s="15"/>
      <c r="D55" s="14"/>
      <c r="E55" s="15"/>
      <c r="F55" s="15"/>
      <c r="G55" s="15"/>
      <c r="H55" s="15"/>
      <c r="I55" s="15"/>
      <c r="J55" s="15"/>
      <c r="K55" s="15"/>
      <c r="L55" s="15"/>
      <c r="M55" s="14"/>
    </row>
    <row r="56" spans="1:13">
      <c r="A56" s="5" t="s">
        <v>51</v>
      </c>
    </row>
    <row r="57" spans="1:13" ht="21" customHeight="1">
      <c r="A57" s="68" t="s">
        <v>52</v>
      </c>
      <c r="B57" s="68"/>
      <c r="C57" s="9" t="s">
        <v>53</v>
      </c>
      <c r="D57" s="68" t="s">
        <v>54</v>
      </c>
      <c r="E57" s="68"/>
      <c r="F57" s="68"/>
      <c r="G57" s="69" t="s">
        <v>55</v>
      </c>
      <c r="H57" s="69"/>
      <c r="I57" s="69"/>
      <c r="J57" s="69"/>
      <c r="K57" s="69"/>
      <c r="L57" s="69" t="s">
        <v>56</v>
      </c>
      <c r="M57" s="69"/>
    </row>
    <row r="58" spans="1:13" ht="150" customHeight="1">
      <c r="A58" s="70" t="s">
        <v>57</v>
      </c>
      <c r="B58" s="70"/>
      <c r="C58" s="34" t="s">
        <v>206</v>
      </c>
      <c r="D58" s="53" t="s">
        <v>207</v>
      </c>
      <c r="E58" s="54"/>
      <c r="F58" s="54"/>
      <c r="G58" s="71" t="s">
        <v>208</v>
      </c>
      <c r="H58" s="71"/>
      <c r="I58" s="71"/>
      <c r="J58" s="71"/>
      <c r="K58" s="71"/>
      <c r="L58" s="72" t="s">
        <v>209</v>
      </c>
      <c r="M58" s="72"/>
    </row>
    <row r="59" spans="1:13" ht="54.75" customHeight="1">
      <c r="A59" s="70" t="s">
        <v>58</v>
      </c>
      <c r="B59" s="70"/>
      <c r="C59" s="34" t="s">
        <v>206</v>
      </c>
      <c r="D59" s="53" t="s">
        <v>210</v>
      </c>
      <c r="E59" s="54"/>
      <c r="F59" s="54"/>
      <c r="G59" s="73" t="s">
        <v>211</v>
      </c>
      <c r="H59" s="74"/>
      <c r="I59" s="74"/>
      <c r="J59" s="74"/>
      <c r="K59" s="75"/>
      <c r="L59" s="72" t="s">
        <v>221</v>
      </c>
      <c r="M59" s="72"/>
    </row>
    <row r="60" spans="1:13" ht="111.75" customHeight="1">
      <c r="A60" s="70" t="s">
        <v>59</v>
      </c>
      <c r="B60" s="70"/>
      <c r="C60" s="34" t="s">
        <v>206</v>
      </c>
      <c r="D60" s="53" t="s">
        <v>212</v>
      </c>
      <c r="E60" s="54"/>
      <c r="F60" s="54"/>
      <c r="G60" s="72" t="s">
        <v>216</v>
      </c>
      <c r="H60" s="76"/>
      <c r="I60" s="76"/>
      <c r="J60" s="76"/>
      <c r="K60" s="76"/>
      <c r="L60" s="73" t="s">
        <v>214</v>
      </c>
      <c r="M60" s="75"/>
    </row>
    <row r="61" spans="1:13" ht="179.25" customHeight="1">
      <c r="A61" s="70" t="s">
        <v>60</v>
      </c>
      <c r="B61" s="70"/>
      <c r="C61" s="34" t="s">
        <v>206</v>
      </c>
      <c r="D61" s="53" t="s">
        <v>217</v>
      </c>
      <c r="E61" s="54"/>
      <c r="F61" s="54"/>
      <c r="G61" s="72" t="s">
        <v>213</v>
      </c>
      <c r="H61" s="76"/>
      <c r="I61" s="76"/>
      <c r="J61" s="76"/>
      <c r="K61" s="76"/>
      <c r="L61" s="72" t="s">
        <v>219</v>
      </c>
      <c r="M61" s="76"/>
    </row>
    <row r="62" spans="1:13" ht="281.25" customHeight="1">
      <c r="A62" s="70" t="s">
        <v>61</v>
      </c>
      <c r="B62" s="70"/>
      <c r="C62" s="34" t="s">
        <v>206</v>
      </c>
      <c r="D62" s="53" t="s">
        <v>215</v>
      </c>
      <c r="E62" s="54"/>
      <c r="F62" s="54"/>
      <c r="G62" s="72" t="s">
        <v>218</v>
      </c>
      <c r="H62" s="72"/>
      <c r="I62" s="72"/>
      <c r="J62" s="72"/>
      <c r="K62" s="72"/>
      <c r="L62" s="72" t="s">
        <v>220</v>
      </c>
      <c r="M62" s="76"/>
    </row>
    <row r="63" spans="1:13">
      <c r="A63" s="16"/>
      <c r="B63" s="16"/>
      <c r="C63" s="17"/>
      <c r="D63" s="18"/>
      <c r="E63" s="18"/>
      <c r="F63" s="18"/>
      <c r="G63" s="19"/>
      <c r="H63" s="19"/>
      <c r="I63" s="19"/>
      <c r="J63" s="19"/>
      <c r="K63" s="19"/>
      <c r="L63" s="19"/>
      <c r="M63" s="19"/>
    </row>
    <row r="64" spans="1:13">
      <c r="A64" s="5" t="s">
        <v>62</v>
      </c>
    </row>
    <row r="65" spans="1:13">
      <c r="A65" s="68" t="s">
        <v>63</v>
      </c>
      <c r="B65" s="68"/>
      <c r="C65" s="68"/>
      <c r="D65" s="68"/>
      <c r="E65" s="68"/>
      <c r="F65" s="68"/>
      <c r="G65" s="68"/>
      <c r="H65" s="68"/>
      <c r="I65" s="9" t="s">
        <v>64</v>
      </c>
      <c r="J65" s="68" t="s">
        <v>65</v>
      </c>
      <c r="K65" s="68"/>
      <c r="L65" s="68"/>
      <c r="M65" s="68"/>
    </row>
    <row r="66" spans="1:13">
      <c r="A66" s="70" t="s">
        <v>66</v>
      </c>
      <c r="B66" s="70"/>
      <c r="C66" s="70"/>
      <c r="D66" s="70"/>
      <c r="E66" s="70"/>
      <c r="F66" s="70"/>
      <c r="G66" s="70"/>
      <c r="H66" s="70"/>
      <c r="I66" s="21" t="s">
        <v>251</v>
      </c>
      <c r="J66" s="77"/>
      <c r="K66" s="77"/>
      <c r="L66" s="77"/>
      <c r="M66" s="77"/>
    </row>
    <row r="67" spans="1:13">
      <c r="A67" s="70" t="s">
        <v>67</v>
      </c>
      <c r="B67" s="70"/>
      <c r="C67" s="70"/>
      <c r="D67" s="70"/>
      <c r="E67" s="70"/>
      <c r="F67" s="70"/>
      <c r="G67" s="70"/>
      <c r="H67" s="70"/>
      <c r="I67" s="36" t="s">
        <v>233</v>
      </c>
      <c r="J67" s="78" t="s">
        <v>294</v>
      </c>
      <c r="K67" s="77"/>
      <c r="L67" s="77"/>
      <c r="M67" s="77"/>
    </row>
    <row r="68" spans="1:13">
      <c r="A68" s="16"/>
      <c r="B68" s="16"/>
      <c r="C68" s="16"/>
      <c r="D68" s="16"/>
      <c r="E68" s="16"/>
      <c r="F68" s="16"/>
      <c r="G68" s="16"/>
      <c r="H68" s="16"/>
      <c r="J68" s="14"/>
    </row>
    <row r="69" spans="1:13">
      <c r="A69" s="5" t="s">
        <v>68</v>
      </c>
    </row>
    <row r="70" spans="1:13" ht="38.4">
      <c r="A70" s="68" t="s">
        <v>69</v>
      </c>
      <c r="B70" s="68"/>
      <c r="C70" s="68"/>
      <c r="D70" s="68"/>
      <c r="E70" s="68"/>
      <c r="F70" s="68"/>
      <c r="G70" s="68"/>
      <c r="H70" s="9" t="s">
        <v>53</v>
      </c>
      <c r="I70" s="9" t="s">
        <v>70</v>
      </c>
      <c r="J70" s="68" t="s">
        <v>65</v>
      </c>
      <c r="K70" s="68"/>
      <c r="L70" s="68"/>
      <c r="M70" s="68"/>
    </row>
    <row r="71" spans="1:13">
      <c r="A71" s="70" t="s">
        <v>71</v>
      </c>
      <c r="B71" s="70"/>
      <c r="C71" s="70"/>
      <c r="D71" s="70"/>
      <c r="E71" s="70"/>
      <c r="F71" s="70"/>
      <c r="G71" s="70"/>
      <c r="H71" s="21" t="s">
        <v>251</v>
      </c>
      <c r="I71" s="21"/>
      <c r="J71" s="79"/>
      <c r="K71" s="79"/>
      <c r="L71" s="79"/>
      <c r="M71" s="79"/>
    </row>
    <row r="72" spans="1:13">
      <c r="A72" s="70" t="s">
        <v>72</v>
      </c>
      <c r="B72" s="70"/>
      <c r="C72" s="70"/>
      <c r="D72" s="70" t="s">
        <v>73</v>
      </c>
      <c r="E72" s="70"/>
      <c r="F72" s="70"/>
      <c r="G72" s="70"/>
      <c r="H72" s="21" t="s">
        <v>251</v>
      </c>
      <c r="I72" s="21"/>
      <c r="J72" s="79"/>
      <c r="K72" s="79"/>
      <c r="L72" s="79"/>
      <c r="M72" s="79"/>
    </row>
    <row r="73" spans="1:13">
      <c r="A73" s="70" t="s">
        <v>74</v>
      </c>
      <c r="B73" s="70"/>
      <c r="C73" s="70"/>
      <c r="D73" s="70" t="s">
        <v>73</v>
      </c>
      <c r="E73" s="70"/>
      <c r="F73" s="70"/>
      <c r="G73" s="70"/>
      <c r="H73" s="21" t="s">
        <v>251</v>
      </c>
      <c r="I73" s="21"/>
      <c r="J73" s="79"/>
      <c r="K73" s="79"/>
      <c r="L73" s="79"/>
      <c r="M73" s="79"/>
    </row>
    <row r="74" spans="1:13">
      <c r="A74" s="70" t="s">
        <v>75</v>
      </c>
      <c r="B74" s="70"/>
      <c r="C74" s="70"/>
      <c r="D74" s="70" t="s">
        <v>73</v>
      </c>
      <c r="E74" s="70"/>
      <c r="F74" s="70"/>
      <c r="G74" s="70"/>
      <c r="H74" s="21" t="s">
        <v>251</v>
      </c>
      <c r="I74" s="21"/>
      <c r="J74" s="79"/>
      <c r="K74" s="79"/>
      <c r="L74" s="79"/>
      <c r="M74" s="79"/>
    </row>
    <row r="75" spans="1:13">
      <c r="A75" s="70" t="s">
        <v>76</v>
      </c>
      <c r="B75" s="70"/>
      <c r="C75" s="70"/>
      <c r="D75" s="70" t="s">
        <v>73</v>
      </c>
      <c r="E75" s="70"/>
      <c r="F75" s="70"/>
      <c r="G75" s="70"/>
      <c r="H75" s="21" t="s">
        <v>251</v>
      </c>
      <c r="I75" s="21"/>
      <c r="J75" s="79"/>
      <c r="K75" s="79"/>
      <c r="L75" s="79"/>
      <c r="M75" s="79"/>
    </row>
    <row r="76" spans="1:13">
      <c r="A76" s="70" t="s">
        <v>77</v>
      </c>
      <c r="B76" s="70"/>
      <c r="C76" s="70"/>
      <c r="D76" s="70" t="s">
        <v>73</v>
      </c>
      <c r="E76" s="70"/>
      <c r="F76" s="70"/>
      <c r="G76" s="70"/>
      <c r="H76" s="21" t="s">
        <v>251</v>
      </c>
      <c r="I76" s="21"/>
      <c r="J76" s="79"/>
      <c r="K76" s="79"/>
      <c r="L76" s="79"/>
      <c r="M76" s="79"/>
    </row>
    <row r="78" spans="1:13">
      <c r="A78" s="5" t="s">
        <v>78</v>
      </c>
    </row>
    <row r="79" spans="1:13" ht="19.2">
      <c r="A79" s="68" t="s">
        <v>79</v>
      </c>
      <c r="B79" s="68"/>
      <c r="C79" s="68"/>
      <c r="D79" s="68"/>
      <c r="E79" s="68"/>
      <c r="F79" s="68"/>
      <c r="G79" s="68"/>
      <c r="H79" s="9" t="s">
        <v>53</v>
      </c>
      <c r="I79" s="9" t="s">
        <v>80</v>
      </c>
      <c r="J79" s="68" t="s">
        <v>65</v>
      </c>
      <c r="K79" s="68"/>
      <c r="L79" s="68"/>
      <c r="M79" s="68"/>
    </row>
    <row r="80" spans="1:13">
      <c r="A80" s="70" t="s">
        <v>81</v>
      </c>
      <c r="B80" s="70"/>
      <c r="C80" s="70"/>
      <c r="D80" s="70"/>
      <c r="E80" s="70"/>
      <c r="F80" s="70"/>
      <c r="G80" s="70"/>
      <c r="H80" s="21" t="s">
        <v>251</v>
      </c>
      <c r="I80" s="21"/>
      <c r="J80" s="79"/>
      <c r="K80" s="79"/>
      <c r="L80" s="79"/>
      <c r="M80" s="79"/>
    </row>
    <row r="81" spans="1:13">
      <c r="A81" s="70" t="s">
        <v>82</v>
      </c>
      <c r="B81" s="70"/>
      <c r="C81" s="70"/>
      <c r="D81" s="70"/>
      <c r="E81" s="70"/>
      <c r="F81" s="70"/>
      <c r="G81" s="70"/>
      <c r="H81" s="21" t="s">
        <v>251</v>
      </c>
      <c r="I81" s="21"/>
      <c r="J81" s="79"/>
      <c r="K81" s="79"/>
      <c r="L81" s="79"/>
      <c r="M81" s="79"/>
    </row>
    <row r="82" spans="1:13">
      <c r="A82" s="70" t="s">
        <v>83</v>
      </c>
      <c r="B82" s="70"/>
      <c r="C82" s="70"/>
      <c r="D82" s="70"/>
      <c r="E82" s="70"/>
      <c r="F82" s="70"/>
      <c r="G82" s="70"/>
      <c r="H82" s="21" t="s">
        <v>251</v>
      </c>
      <c r="I82" s="21"/>
      <c r="J82" s="79"/>
      <c r="K82" s="79"/>
      <c r="L82" s="79"/>
      <c r="M82" s="79"/>
    </row>
    <row r="83" spans="1:13">
      <c r="A83" s="70" t="s">
        <v>84</v>
      </c>
      <c r="B83" s="70"/>
      <c r="C83" s="70"/>
      <c r="D83" s="70"/>
      <c r="E83" s="70"/>
      <c r="F83" s="70"/>
      <c r="G83" s="70"/>
      <c r="H83" s="21" t="s">
        <v>251</v>
      </c>
      <c r="I83" s="21"/>
      <c r="J83" s="79"/>
      <c r="K83" s="79"/>
      <c r="L83" s="79"/>
      <c r="M83" s="79"/>
    </row>
    <row r="84" spans="1:13" ht="14.4">
      <c r="A84" s="70" t="s">
        <v>77</v>
      </c>
      <c r="B84" s="70"/>
      <c r="C84" s="70"/>
      <c r="D84" s="70"/>
      <c r="E84" s="70"/>
      <c r="F84" s="70"/>
      <c r="G84" s="70"/>
      <c r="H84" s="21" t="s">
        <v>233</v>
      </c>
      <c r="I84" s="21"/>
      <c r="J84" s="80" t="s">
        <v>293</v>
      </c>
      <c r="K84" s="79"/>
      <c r="L84" s="79"/>
      <c r="M84" s="79"/>
    </row>
    <row r="85" spans="1:13">
      <c r="A85" s="4"/>
    </row>
    <row r="86" spans="1:13">
      <c r="A86" s="5" t="s">
        <v>85</v>
      </c>
    </row>
    <row r="87" spans="1:13" ht="24.75" customHeight="1">
      <c r="A87" s="9" t="s">
        <v>86</v>
      </c>
      <c r="B87" s="68" t="s">
        <v>87</v>
      </c>
      <c r="C87" s="68"/>
      <c r="D87" s="68"/>
      <c r="E87" s="22" t="s">
        <v>88</v>
      </c>
      <c r="F87" s="68" t="s">
        <v>89</v>
      </c>
      <c r="G87" s="68"/>
      <c r="H87" s="68"/>
      <c r="I87" s="68"/>
      <c r="J87" s="68" t="s">
        <v>65</v>
      </c>
      <c r="K87" s="68"/>
      <c r="L87" s="68"/>
      <c r="M87" s="68"/>
    </row>
    <row r="88" spans="1:13" ht="15.75" customHeight="1">
      <c r="A88" s="23" t="s">
        <v>90</v>
      </c>
      <c r="B88" s="70" t="s">
        <v>91</v>
      </c>
      <c r="C88" s="70"/>
      <c r="D88" s="70"/>
      <c r="E88" s="24" t="s">
        <v>233</v>
      </c>
      <c r="F88" s="81" t="s">
        <v>228</v>
      </c>
      <c r="G88" s="81"/>
      <c r="H88" s="81"/>
      <c r="I88" s="81"/>
      <c r="J88" s="82" t="s">
        <v>234</v>
      </c>
      <c r="K88" s="82"/>
      <c r="L88" s="82"/>
      <c r="M88" s="82"/>
    </row>
    <row r="89" spans="1:13" ht="15.75" customHeight="1">
      <c r="A89" s="23" t="s">
        <v>90</v>
      </c>
      <c r="B89" s="70" t="s">
        <v>92</v>
      </c>
      <c r="C89" s="70"/>
      <c r="D89" s="70"/>
      <c r="E89" s="24" t="s">
        <v>233</v>
      </c>
      <c r="F89" s="81" t="s">
        <v>229</v>
      </c>
      <c r="G89" s="81"/>
      <c r="H89" s="81"/>
      <c r="I89" s="81"/>
      <c r="J89" s="79" t="s">
        <v>234</v>
      </c>
      <c r="K89" s="79"/>
      <c r="L89" s="79"/>
      <c r="M89" s="79"/>
    </row>
    <row r="90" spans="1:13" ht="15.75" customHeight="1">
      <c r="A90" s="23" t="s">
        <v>93</v>
      </c>
      <c r="B90" s="70" t="s">
        <v>94</v>
      </c>
      <c r="C90" s="70"/>
      <c r="D90" s="70"/>
      <c r="E90" s="24" t="s">
        <v>233</v>
      </c>
      <c r="F90" s="81" t="s">
        <v>232</v>
      </c>
      <c r="G90" s="81"/>
      <c r="H90" s="81"/>
      <c r="I90" s="81"/>
      <c r="J90" s="79" t="s">
        <v>234</v>
      </c>
      <c r="K90" s="79"/>
      <c r="L90" s="79"/>
      <c r="M90" s="79"/>
    </row>
    <row r="91" spans="1:13" ht="15.75" customHeight="1">
      <c r="A91" s="23" t="s">
        <v>93</v>
      </c>
      <c r="B91" s="70" t="s">
        <v>95</v>
      </c>
      <c r="C91" s="70"/>
      <c r="D91" s="70"/>
      <c r="E91" s="24" t="s">
        <v>233</v>
      </c>
      <c r="F91" s="81" t="s">
        <v>230</v>
      </c>
      <c r="G91" s="81"/>
      <c r="H91" s="81"/>
      <c r="I91" s="81"/>
      <c r="J91" s="79" t="s">
        <v>234</v>
      </c>
      <c r="K91" s="79"/>
      <c r="L91" s="79"/>
      <c r="M91" s="79"/>
    </row>
    <row r="92" spans="1:13" ht="15.75" customHeight="1">
      <c r="A92" s="23" t="s">
        <v>93</v>
      </c>
      <c r="B92" s="70" t="s">
        <v>96</v>
      </c>
      <c r="C92" s="70"/>
      <c r="D92" s="70"/>
      <c r="E92" s="24"/>
      <c r="F92" s="81" t="s">
        <v>231</v>
      </c>
      <c r="G92" s="81"/>
      <c r="H92" s="81"/>
      <c r="I92" s="81"/>
      <c r="J92" s="79" t="s">
        <v>234</v>
      </c>
      <c r="K92" s="79"/>
      <c r="L92" s="79"/>
      <c r="M92" s="79"/>
    </row>
    <row r="93" spans="1:13" ht="25.2" customHeight="1">
      <c r="A93" s="23" t="s">
        <v>93</v>
      </c>
      <c r="B93" s="70" t="s">
        <v>97</v>
      </c>
      <c r="C93" s="70"/>
      <c r="D93" s="70"/>
      <c r="E93" s="24"/>
      <c r="F93" s="81"/>
      <c r="G93" s="81"/>
      <c r="H93" s="81"/>
      <c r="I93" s="81"/>
      <c r="J93" s="79"/>
      <c r="K93" s="79"/>
      <c r="L93" s="79"/>
      <c r="M93" s="79"/>
    </row>
    <row r="94" spans="1:13" ht="15.75" customHeight="1">
      <c r="A94" s="23" t="s">
        <v>98</v>
      </c>
      <c r="B94" s="70" t="s">
        <v>99</v>
      </c>
      <c r="C94" s="70"/>
      <c r="D94" s="70"/>
      <c r="E94" s="24"/>
      <c r="F94" s="81"/>
      <c r="G94" s="81"/>
      <c r="H94" s="81"/>
      <c r="I94" s="81"/>
      <c r="J94" s="79"/>
      <c r="K94" s="79"/>
      <c r="L94" s="79"/>
      <c r="M94" s="79"/>
    </row>
    <row r="95" spans="1:13" ht="15.75" customHeight="1">
      <c r="A95" s="23" t="s">
        <v>98</v>
      </c>
      <c r="B95" s="70" t="s">
        <v>100</v>
      </c>
      <c r="C95" s="70"/>
      <c r="D95" s="70"/>
      <c r="E95" s="24"/>
      <c r="F95" s="81"/>
      <c r="G95" s="81"/>
      <c r="H95" s="81"/>
      <c r="I95" s="81"/>
      <c r="J95" s="79"/>
      <c r="K95" s="79"/>
      <c r="L95" s="79"/>
      <c r="M95" s="79"/>
    </row>
    <row r="96" spans="1:13" ht="15.75" customHeight="1">
      <c r="A96" s="23" t="s">
        <v>98</v>
      </c>
      <c r="B96" s="70" t="s">
        <v>101</v>
      </c>
      <c r="C96" s="70"/>
      <c r="D96" s="70"/>
      <c r="E96" s="24"/>
      <c r="F96" s="81"/>
      <c r="G96" s="81"/>
      <c r="H96" s="81"/>
      <c r="I96" s="81"/>
      <c r="J96" s="79"/>
      <c r="K96" s="79"/>
      <c r="L96" s="79"/>
      <c r="M96" s="79"/>
    </row>
    <row r="97" spans="1:13" ht="15.75" customHeight="1">
      <c r="A97" s="23" t="s">
        <v>98</v>
      </c>
      <c r="B97" s="70" t="s">
        <v>102</v>
      </c>
      <c r="C97" s="70"/>
      <c r="D97" s="70"/>
      <c r="E97" s="24"/>
      <c r="F97" s="81"/>
      <c r="G97" s="81"/>
      <c r="H97" s="81"/>
      <c r="I97" s="81"/>
      <c r="J97" s="79"/>
      <c r="K97" s="79"/>
      <c r="L97" s="79"/>
      <c r="M97" s="79"/>
    </row>
    <row r="98" spans="1:13" ht="15.75" customHeight="1">
      <c r="A98" s="23" t="s">
        <v>98</v>
      </c>
      <c r="B98" s="70" t="s">
        <v>103</v>
      </c>
      <c r="C98" s="70"/>
      <c r="D98" s="70"/>
      <c r="E98" s="24"/>
      <c r="F98" s="81"/>
      <c r="G98" s="81"/>
      <c r="H98" s="81"/>
      <c r="I98" s="81"/>
      <c r="J98" s="79"/>
      <c r="K98" s="79"/>
      <c r="L98" s="79"/>
      <c r="M98" s="79"/>
    </row>
    <row r="99" spans="1:13" ht="15.75" customHeight="1">
      <c r="A99" s="23" t="s">
        <v>104</v>
      </c>
      <c r="B99" s="70" t="s">
        <v>105</v>
      </c>
      <c r="C99" s="70"/>
      <c r="D99" s="70"/>
      <c r="E99" s="24"/>
      <c r="F99" s="81"/>
      <c r="G99" s="81"/>
      <c r="H99" s="81"/>
      <c r="I99" s="81"/>
      <c r="J99" s="79"/>
      <c r="K99" s="79"/>
      <c r="L99" s="79"/>
      <c r="M99" s="79"/>
    </row>
    <row r="100" spans="1:13" ht="30" customHeight="1">
      <c r="A100" s="83" t="s">
        <v>106</v>
      </c>
      <c r="B100" s="83"/>
      <c r="C100" s="83"/>
      <c r="D100" s="79"/>
      <c r="E100" s="79"/>
      <c r="F100" s="79"/>
      <c r="G100" s="79"/>
      <c r="H100" s="79"/>
      <c r="I100" s="79"/>
      <c r="J100" s="79"/>
      <c r="K100" s="79"/>
      <c r="L100" s="79"/>
      <c r="M100" s="79"/>
    </row>
    <row r="101" spans="1:13">
      <c r="A101" s="25"/>
    </row>
    <row r="102" spans="1:13">
      <c r="A102" s="5" t="s">
        <v>107</v>
      </c>
    </row>
    <row r="103" spans="1:13" ht="24.75" customHeight="1">
      <c r="A103" s="68" t="s">
        <v>108</v>
      </c>
      <c r="B103" s="68"/>
      <c r="C103" s="68"/>
      <c r="D103" s="68"/>
      <c r="E103" s="9" t="s">
        <v>109</v>
      </c>
      <c r="F103" s="84" t="s">
        <v>40</v>
      </c>
      <c r="G103" s="85"/>
      <c r="H103" s="86"/>
      <c r="I103" s="84" t="s">
        <v>41</v>
      </c>
      <c r="J103" s="85"/>
      <c r="K103" s="85"/>
      <c r="L103" s="85"/>
      <c r="M103" s="86"/>
    </row>
    <row r="104" spans="1:13">
      <c r="A104" s="89"/>
      <c r="B104" s="90"/>
      <c r="C104" s="90"/>
      <c r="D104" s="91"/>
      <c r="E104" s="87"/>
      <c r="F104" s="20" t="s">
        <v>43</v>
      </c>
      <c r="G104" s="20" t="s">
        <v>44</v>
      </c>
      <c r="H104" s="20" t="s">
        <v>45</v>
      </c>
      <c r="I104" s="20" t="s">
        <v>46</v>
      </c>
      <c r="J104" s="20" t="s">
        <v>47</v>
      </c>
      <c r="K104" s="20" t="s">
        <v>48</v>
      </c>
      <c r="L104" s="20" t="s">
        <v>49</v>
      </c>
      <c r="M104" s="20" t="s">
        <v>50</v>
      </c>
    </row>
    <row r="105" spans="1:13">
      <c r="A105" s="92"/>
      <c r="B105" s="93"/>
      <c r="C105" s="93"/>
      <c r="D105" s="94"/>
      <c r="E105" s="88"/>
      <c r="F105" s="13"/>
      <c r="G105" s="13"/>
      <c r="H105" s="13"/>
      <c r="I105" s="13"/>
      <c r="J105" s="13"/>
      <c r="K105" s="13"/>
      <c r="L105" s="13"/>
      <c r="M105" s="13"/>
    </row>
    <row r="106" spans="1:13">
      <c r="A106" s="26"/>
      <c r="B106" s="26"/>
      <c r="C106" s="26"/>
      <c r="D106" s="26"/>
      <c r="E106" s="26"/>
      <c r="F106" s="15"/>
      <c r="G106" s="15"/>
      <c r="H106" s="15"/>
      <c r="I106" s="15"/>
      <c r="J106" s="15"/>
      <c r="K106" s="15"/>
      <c r="L106" s="15"/>
      <c r="M106" s="15"/>
    </row>
    <row r="107" spans="1:13">
      <c r="A107" s="5" t="s">
        <v>110</v>
      </c>
    </row>
    <row r="108" spans="1:13" ht="60" customHeight="1">
      <c r="A108" s="68" t="s">
        <v>111</v>
      </c>
      <c r="B108" s="68"/>
      <c r="C108" s="68"/>
      <c r="D108" s="68"/>
      <c r="E108" s="9" t="s">
        <v>112</v>
      </c>
      <c r="F108" s="22" t="s">
        <v>113</v>
      </c>
      <c r="G108" s="68" t="s">
        <v>114</v>
      </c>
      <c r="H108" s="68"/>
      <c r="I108" s="68"/>
      <c r="J108" s="68" t="s">
        <v>42</v>
      </c>
      <c r="K108" s="68"/>
      <c r="L108" s="68"/>
      <c r="M108" s="68"/>
    </row>
    <row r="109" spans="1:13">
      <c r="A109" s="43"/>
      <c r="B109" s="44"/>
      <c r="C109" s="44"/>
      <c r="D109" s="45"/>
      <c r="E109" s="12"/>
      <c r="F109" s="21"/>
      <c r="G109" s="95"/>
      <c r="H109" s="96"/>
      <c r="I109" s="97"/>
      <c r="J109" s="95"/>
      <c r="K109" s="96"/>
      <c r="L109" s="96"/>
      <c r="M109" s="97"/>
    </row>
    <row r="110" spans="1:13">
      <c r="A110" s="43"/>
      <c r="B110" s="44"/>
      <c r="C110" s="44"/>
      <c r="D110" s="45"/>
      <c r="E110" s="12"/>
      <c r="F110" s="21"/>
      <c r="G110" s="95"/>
      <c r="H110" s="96"/>
      <c r="I110" s="97"/>
      <c r="J110" s="95"/>
      <c r="K110" s="96"/>
      <c r="L110" s="96"/>
      <c r="M110" s="97"/>
    </row>
    <row r="111" spans="1:13">
      <c r="A111" s="43"/>
      <c r="B111" s="44"/>
      <c r="C111" s="44"/>
      <c r="D111" s="45"/>
      <c r="E111" s="12"/>
      <c r="F111" s="21"/>
      <c r="G111" s="95"/>
      <c r="H111" s="96"/>
      <c r="I111" s="97"/>
      <c r="J111" s="95"/>
      <c r="K111" s="96"/>
      <c r="L111" s="96"/>
      <c r="M111" s="97"/>
    </row>
    <row r="112" spans="1:13">
      <c r="A112" s="14"/>
      <c r="B112" s="26"/>
      <c r="C112" s="26"/>
      <c r="D112" s="14"/>
      <c r="E112" s="14"/>
    </row>
    <row r="113" spans="1:13">
      <c r="A113" s="5" t="s">
        <v>115</v>
      </c>
    </row>
    <row r="114" spans="1:13" ht="88.95" customHeight="1">
      <c r="A114" s="22" t="s">
        <v>116</v>
      </c>
      <c r="B114" s="22" t="s">
        <v>117</v>
      </c>
      <c r="C114" s="22" t="s">
        <v>118</v>
      </c>
      <c r="D114" s="9" t="s">
        <v>119</v>
      </c>
      <c r="E114" s="9" t="s">
        <v>120</v>
      </c>
      <c r="F114" s="68" t="s">
        <v>65</v>
      </c>
      <c r="G114" s="68"/>
      <c r="H114" s="68"/>
      <c r="I114" s="68"/>
      <c r="J114" s="98" t="s">
        <v>121</v>
      </c>
      <c r="K114" s="99"/>
      <c r="L114" s="22" t="s">
        <v>122</v>
      </c>
      <c r="M114" s="22" t="s">
        <v>123</v>
      </c>
    </row>
    <row r="115" spans="1:13" ht="15.75" customHeight="1">
      <c r="A115" s="3" t="s">
        <v>124</v>
      </c>
      <c r="B115" s="3"/>
      <c r="C115" s="12"/>
      <c r="D115" s="21"/>
      <c r="E115" s="21"/>
      <c r="F115" s="79"/>
      <c r="G115" s="79"/>
      <c r="H115" s="79"/>
      <c r="I115" s="79"/>
      <c r="J115" s="100"/>
      <c r="K115" s="100"/>
      <c r="L115" s="3"/>
      <c r="M115" s="3"/>
    </row>
    <row r="116" spans="1:13">
      <c r="A116" s="3" t="s">
        <v>125</v>
      </c>
      <c r="B116" s="3"/>
      <c r="C116" s="12"/>
      <c r="D116" s="21"/>
      <c r="E116" s="21"/>
      <c r="F116" s="79"/>
      <c r="G116" s="79"/>
      <c r="H116" s="79"/>
      <c r="I116" s="79"/>
      <c r="J116" s="100"/>
      <c r="K116" s="100"/>
      <c r="L116" s="3"/>
      <c r="M116" s="3"/>
    </row>
    <row r="117" spans="1:13">
      <c r="A117" s="3" t="s">
        <v>126</v>
      </c>
      <c r="B117" s="3"/>
      <c r="C117" s="12"/>
      <c r="D117" s="21"/>
      <c r="E117" s="21"/>
      <c r="F117" s="79"/>
      <c r="G117" s="79"/>
      <c r="H117" s="79"/>
      <c r="I117" s="79"/>
      <c r="J117" s="100"/>
      <c r="K117" s="100"/>
      <c r="L117" s="3"/>
      <c r="M117" s="3"/>
    </row>
    <row r="118" spans="1:13">
      <c r="A118" s="3" t="s">
        <v>127</v>
      </c>
      <c r="B118" s="3"/>
      <c r="C118" s="12"/>
      <c r="D118" s="21"/>
      <c r="E118" s="21"/>
      <c r="F118" s="79"/>
      <c r="G118" s="79"/>
      <c r="H118" s="79"/>
      <c r="I118" s="79"/>
      <c r="J118" s="100"/>
      <c r="K118" s="100"/>
      <c r="L118" s="3"/>
      <c r="M118" s="3"/>
    </row>
    <row r="119" spans="1:13">
      <c r="A119" s="16"/>
      <c r="B119" s="16"/>
      <c r="C119" s="16"/>
      <c r="D119" s="16"/>
      <c r="E119" s="16"/>
      <c r="F119" s="14"/>
      <c r="J119" s="19"/>
      <c r="K119" s="19"/>
      <c r="L119" s="19"/>
      <c r="M119" s="19"/>
    </row>
    <row r="120" spans="1:13">
      <c r="A120" s="5" t="s">
        <v>128</v>
      </c>
    </row>
    <row r="121" spans="1:13">
      <c r="A121" s="68" t="s">
        <v>129</v>
      </c>
      <c r="B121" s="68"/>
      <c r="C121" s="68"/>
      <c r="D121" s="68"/>
      <c r="E121" s="68"/>
      <c r="F121" s="68"/>
      <c r="G121" s="68"/>
      <c r="H121" s="68"/>
      <c r="I121" s="9" t="s">
        <v>53</v>
      </c>
      <c r="J121" s="68" t="s">
        <v>130</v>
      </c>
      <c r="K121" s="68"/>
      <c r="L121" s="68"/>
      <c r="M121" s="68"/>
    </row>
    <row r="122" spans="1:13">
      <c r="A122" s="70" t="s">
        <v>131</v>
      </c>
      <c r="B122" s="70"/>
      <c r="C122" s="70"/>
      <c r="D122" s="70"/>
      <c r="E122" s="70"/>
      <c r="F122" s="70"/>
      <c r="G122" s="70"/>
      <c r="H122" s="70"/>
      <c r="I122" s="36" t="s">
        <v>235</v>
      </c>
      <c r="J122" s="79"/>
      <c r="K122" s="79"/>
      <c r="L122" s="79"/>
      <c r="M122" s="79"/>
    </row>
    <row r="123" spans="1:13">
      <c r="A123" s="70" t="s">
        <v>132</v>
      </c>
      <c r="B123" s="70"/>
      <c r="C123" s="70"/>
      <c r="D123" s="70"/>
      <c r="E123" s="70"/>
      <c r="F123" s="70"/>
      <c r="G123" s="70"/>
      <c r="H123" s="70"/>
      <c r="I123" s="36" t="s">
        <v>235</v>
      </c>
      <c r="J123" s="79"/>
      <c r="K123" s="79"/>
      <c r="L123" s="79"/>
      <c r="M123" s="79"/>
    </row>
    <row r="124" spans="1:13">
      <c r="A124" s="16"/>
      <c r="B124" s="16"/>
      <c r="C124" s="16"/>
      <c r="D124" s="16"/>
      <c r="E124" s="16"/>
      <c r="F124" s="16"/>
      <c r="G124" s="16"/>
      <c r="H124" s="16"/>
      <c r="J124" s="19"/>
      <c r="K124" s="19"/>
      <c r="L124" s="19"/>
      <c r="M124" s="19"/>
    </row>
    <row r="125" spans="1:13">
      <c r="A125" s="5" t="s">
        <v>133</v>
      </c>
    </row>
    <row r="126" spans="1:13" ht="16.5" customHeight="1">
      <c r="A126" s="84" t="s">
        <v>134</v>
      </c>
      <c r="B126" s="85"/>
      <c r="C126" s="85"/>
      <c r="D126" s="85"/>
      <c r="E126" s="85"/>
      <c r="F126" s="85"/>
      <c r="G126" s="85"/>
      <c r="H126" s="86"/>
      <c r="I126" s="9" t="s">
        <v>53</v>
      </c>
      <c r="J126" s="68" t="s">
        <v>130</v>
      </c>
      <c r="K126" s="68"/>
      <c r="L126" s="68"/>
      <c r="M126" s="68"/>
    </row>
    <row r="127" spans="1:13" ht="14.4">
      <c r="A127" s="70" t="s">
        <v>135</v>
      </c>
      <c r="B127" s="70"/>
      <c r="C127" s="70"/>
      <c r="D127" s="70"/>
      <c r="E127" s="70"/>
      <c r="F127" s="70"/>
      <c r="G127" s="70"/>
      <c r="H127" s="70"/>
      <c r="I127" s="36" t="s">
        <v>233</v>
      </c>
      <c r="J127" s="80" t="s">
        <v>291</v>
      </c>
      <c r="K127" s="79"/>
      <c r="L127" s="79"/>
      <c r="M127" s="79"/>
    </row>
    <row r="128" spans="1:13" ht="14.4">
      <c r="A128" s="70" t="s">
        <v>136</v>
      </c>
      <c r="B128" s="70"/>
      <c r="C128" s="70"/>
      <c r="D128" s="70"/>
      <c r="E128" s="70"/>
      <c r="F128" s="70"/>
      <c r="G128" s="70"/>
      <c r="H128" s="70"/>
      <c r="I128" s="36" t="s">
        <v>233</v>
      </c>
      <c r="J128" s="80" t="s">
        <v>291</v>
      </c>
      <c r="K128" s="79"/>
      <c r="L128" s="79"/>
      <c r="M128" s="79"/>
    </row>
    <row r="130" spans="1:13">
      <c r="A130" s="5" t="s">
        <v>137</v>
      </c>
    </row>
    <row r="131" spans="1:13" ht="24.75" customHeight="1">
      <c r="A131" s="68" t="s">
        <v>138</v>
      </c>
      <c r="B131" s="68"/>
      <c r="C131" s="68" t="s">
        <v>139</v>
      </c>
      <c r="D131" s="68"/>
      <c r="E131" s="68" t="s">
        <v>140</v>
      </c>
      <c r="F131" s="68" t="s">
        <v>141</v>
      </c>
      <c r="G131" s="68"/>
      <c r="H131" s="68" t="s">
        <v>142</v>
      </c>
      <c r="I131" s="68" t="s">
        <v>143</v>
      </c>
      <c r="J131" s="68"/>
      <c r="K131" s="68"/>
      <c r="L131" s="68" t="s">
        <v>144</v>
      </c>
      <c r="M131" s="68"/>
    </row>
    <row r="132" spans="1:13" ht="28.8">
      <c r="A132" s="54" t="s">
        <v>145</v>
      </c>
      <c r="B132" s="54"/>
      <c r="C132" s="9" t="s">
        <v>146</v>
      </c>
      <c r="D132" s="9" t="s">
        <v>147</v>
      </c>
      <c r="E132" s="68"/>
      <c r="F132" s="9" t="s">
        <v>148</v>
      </c>
      <c r="G132" s="9" t="s">
        <v>149</v>
      </c>
      <c r="H132" s="68"/>
      <c r="I132" s="68"/>
      <c r="J132" s="68"/>
      <c r="K132" s="68"/>
      <c r="L132" s="68"/>
      <c r="M132" s="68"/>
    </row>
    <row r="133" spans="1:13" ht="20.399999999999999">
      <c r="A133" s="101" t="s">
        <v>295</v>
      </c>
      <c r="B133" s="101"/>
      <c r="C133" s="12">
        <v>1</v>
      </c>
      <c r="D133" s="12" t="s">
        <v>296</v>
      </c>
      <c r="E133" s="13" t="s">
        <v>300</v>
      </c>
      <c r="F133" s="13">
        <v>1</v>
      </c>
      <c r="G133" s="12">
        <v>1</v>
      </c>
      <c r="H133" s="40">
        <v>1</v>
      </c>
      <c r="I133" s="102" t="s">
        <v>301</v>
      </c>
      <c r="J133" s="103"/>
      <c r="K133" s="104"/>
      <c r="L133" s="46" t="s">
        <v>303</v>
      </c>
      <c r="M133" s="47"/>
    </row>
    <row r="134" spans="1:13" ht="20.399999999999999">
      <c r="A134" s="41" t="s">
        <v>295</v>
      </c>
      <c r="B134" s="42"/>
      <c r="C134" s="12">
        <v>1</v>
      </c>
      <c r="D134" s="12" t="s">
        <v>297</v>
      </c>
      <c r="E134" s="13" t="s">
        <v>300</v>
      </c>
      <c r="F134" s="13">
        <v>1</v>
      </c>
      <c r="G134" s="12">
        <v>1</v>
      </c>
      <c r="H134" s="40">
        <v>1</v>
      </c>
      <c r="I134" s="43" t="s">
        <v>302</v>
      </c>
      <c r="J134" s="44"/>
      <c r="K134" s="45"/>
      <c r="L134" s="46" t="s">
        <v>303</v>
      </c>
      <c r="M134" s="47"/>
    </row>
    <row r="135" spans="1:13" ht="20.399999999999999">
      <c r="A135" s="41" t="s">
        <v>295</v>
      </c>
      <c r="B135" s="42"/>
      <c r="C135" s="12">
        <v>1</v>
      </c>
      <c r="D135" s="12" t="s">
        <v>298</v>
      </c>
      <c r="E135" s="13" t="s">
        <v>300</v>
      </c>
      <c r="F135" s="13">
        <v>1</v>
      </c>
      <c r="G135" s="12">
        <v>1</v>
      </c>
      <c r="H135" s="40">
        <v>1</v>
      </c>
      <c r="I135" s="43" t="s">
        <v>302</v>
      </c>
      <c r="J135" s="44"/>
      <c r="K135" s="45"/>
      <c r="L135" s="46" t="s">
        <v>303</v>
      </c>
      <c r="M135" s="47"/>
    </row>
    <row r="136" spans="1:13" ht="20.399999999999999">
      <c r="A136" s="101" t="s">
        <v>295</v>
      </c>
      <c r="B136" s="101"/>
      <c r="C136" s="12">
        <v>1</v>
      </c>
      <c r="D136" s="27" t="s">
        <v>299</v>
      </c>
      <c r="E136" s="13" t="s">
        <v>300</v>
      </c>
      <c r="F136" s="13">
        <v>1</v>
      </c>
      <c r="G136" s="12">
        <v>1</v>
      </c>
      <c r="H136" s="40">
        <v>1</v>
      </c>
      <c r="I136" s="43" t="s">
        <v>302</v>
      </c>
      <c r="J136" s="44"/>
      <c r="K136" s="45"/>
      <c r="L136" s="46" t="s">
        <v>303</v>
      </c>
      <c r="M136" s="47"/>
    </row>
    <row r="137" spans="1:13">
      <c r="A137" s="28"/>
    </row>
    <row r="138" spans="1:13">
      <c r="A138" s="5" t="s">
        <v>150</v>
      </c>
      <c r="J138" s="33"/>
    </row>
    <row r="139" spans="1:13" ht="28.8">
      <c r="A139" s="68" t="s">
        <v>151</v>
      </c>
      <c r="B139" s="68"/>
      <c r="C139" s="68"/>
      <c r="D139" s="68" t="s">
        <v>147</v>
      </c>
      <c r="E139" s="68"/>
      <c r="F139" s="68"/>
      <c r="G139" s="68"/>
      <c r="H139" s="9" t="s">
        <v>152</v>
      </c>
      <c r="I139" s="9" t="s">
        <v>153</v>
      </c>
      <c r="J139" s="68" t="s">
        <v>130</v>
      </c>
      <c r="K139" s="68"/>
      <c r="L139" s="68"/>
      <c r="M139" s="68"/>
    </row>
    <row r="140" spans="1:13" ht="15" customHeight="1">
      <c r="A140" s="101" t="s">
        <v>237</v>
      </c>
      <c r="B140" s="101"/>
      <c r="C140" s="101"/>
      <c r="D140" s="77" t="s">
        <v>238</v>
      </c>
      <c r="E140" s="77"/>
      <c r="F140" s="77"/>
      <c r="G140" s="77"/>
      <c r="H140" s="37">
        <f>1082542.04+44496.14</f>
        <v>1127038.18</v>
      </c>
      <c r="I140" s="37">
        <f>1078681.71+44496.14</f>
        <v>1123177.8499999999</v>
      </c>
      <c r="J140" s="80" t="s">
        <v>236</v>
      </c>
      <c r="K140" s="79"/>
      <c r="L140" s="79"/>
      <c r="M140" s="79"/>
    </row>
    <row r="141" spans="1:13" ht="14.4">
      <c r="A141" s="101" t="s">
        <v>237</v>
      </c>
      <c r="B141" s="101"/>
      <c r="C141" s="101"/>
      <c r="D141" s="77" t="s">
        <v>239</v>
      </c>
      <c r="E141" s="77"/>
      <c r="F141" s="77"/>
      <c r="G141" s="77"/>
      <c r="H141" s="37">
        <v>2337138.81</v>
      </c>
      <c r="I141" s="37">
        <v>2329626.56</v>
      </c>
      <c r="J141" s="80" t="s">
        <v>236</v>
      </c>
      <c r="K141" s="79"/>
      <c r="L141" s="79"/>
      <c r="M141" s="79"/>
    </row>
    <row r="142" spans="1:13" ht="14.4">
      <c r="A142" s="101" t="s">
        <v>237</v>
      </c>
      <c r="B142" s="101"/>
      <c r="C142" s="101"/>
      <c r="D142" s="77" t="s">
        <v>240</v>
      </c>
      <c r="E142" s="77"/>
      <c r="F142" s="77"/>
      <c r="G142" s="77"/>
      <c r="H142" s="37">
        <v>14022611.689999999</v>
      </c>
      <c r="I142" s="37">
        <v>14011684.32</v>
      </c>
      <c r="J142" s="80" t="s">
        <v>236</v>
      </c>
      <c r="K142" s="79"/>
      <c r="L142" s="79"/>
      <c r="M142" s="79"/>
    </row>
    <row r="143" spans="1:13" ht="15" customHeight="1">
      <c r="A143" s="101" t="s">
        <v>237</v>
      </c>
      <c r="B143" s="101"/>
      <c r="C143" s="101"/>
      <c r="D143" s="77" t="s">
        <v>241</v>
      </c>
      <c r="E143" s="77"/>
      <c r="F143" s="77"/>
      <c r="G143" s="77"/>
      <c r="H143" s="37">
        <v>3703888.72</v>
      </c>
      <c r="I143" s="37">
        <v>3698594.3</v>
      </c>
      <c r="J143" s="80" t="s">
        <v>236</v>
      </c>
      <c r="K143" s="79"/>
      <c r="L143" s="79"/>
      <c r="M143" s="79"/>
    </row>
    <row r="144" spans="1:13" ht="14.4">
      <c r="A144" s="101" t="s">
        <v>237</v>
      </c>
      <c r="B144" s="101"/>
      <c r="C144" s="101"/>
      <c r="D144" s="77" t="s">
        <v>242</v>
      </c>
      <c r="E144" s="77"/>
      <c r="F144" s="77"/>
      <c r="G144" s="77"/>
      <c r="H144" s="37">
        <v>404346.7</v>
      </c>
      <c r="I144" s="37">
        <v>397272.69</v>
      </c>
      <c r="J144" s="80" t="s">
        <v>236</v>
      </c>
      <c r="K144" s="79"/>
      <c r="L144" s="79"/>
      <c r="M144" s="79"/>
    </row>
    <row r="145" spans="1:13" ht="15" customHeight="1">
      <c r="A145" s="101" t="s">
        <v>237</v>
      </c>
      <c r="B145" s="101"/>
      <c r="C145" s="101"/>
      <c r="D145" s="77" t="s">
        <v>243</v>
      </c>
      <c r="E145" s="77"/>
      <c r="F145" s="77"/>
      <c r="G145" s="77"/>
      <c r="H145" s="37">
        <f>22408.2+761.96</f>
        <v>23170.16</v>
      </c>
      <c r="I145" s="37">
        <f>22316+747.82</f>
        <v>23063.82</v>
      </c>
      <c r="J145" s="80" t="s">
        <v>236</v>
      </c>
      <c r="K145" s="79"/>
      <c r="L145" s="79"/>
      <c r="M145" s="79"/>
    </row>
    <row r="146" spans="1:13" ht="17.25" customHeight="1">
      <c r="A146" s="101" t="s">
        <v>237</v>
      </c>
      <c r="B146" s="101"/>
      <c r="C146" s="101"/>
      <c r="D146" s="77" t="s">
        <v>249</v>
      </c>
      <c r="E146" s="77"/>
      <c r="F146" s="77"/>
      <c r="G146" s="77"/>
      <c r="H146" s="37">
        <f>2974.85+1842.76+44815.04+11980.28</f>
        <v>61612.93</v>
      </c>
      <c r="I146" s="37">
        <f>2974.85+1842.72+32800.45+11677.61</f>
        <v>49295.63</v>
      </c>
      <c r="J146" s="80" t="s">
        <v>236</v>
      </c>
      <c r="K146" s="79"/>
      <c r="L146" s="79"/>
      <c r="M146" s="79"/>
    </row>
    <row r="147" spans="1:13" ht="14.4">
      <c r="A147" s="101" t="s">
        <v>237</v>
      </c>
      <c r="B147" s="101"/>
      <c r="C147" s="101"/>
      <c r="D147" s="77" t="s">
        <v>244</v>
      </c>
      <c r="E147" s="77"/>
      <c r="F147" s="77"/>
      <c r="G147" s="77"/>
      <c r="H147" s="37">
        <v>225045.15</v>
      </c>
      <c r="I147" s="37">
        <v>134256.07</v>
      </c>
      <c r="J147" s="80" t="s">
        <v>236</v>
      </c>
      <c r="K147" s="79"/>
      <c r="L147" s="79"/>
      <c r="M147" s="79"/>
    </row>
    <row r="148" spans="1:13" ht="15" customHeight="1">
      <c r="A148" s="101" t="s">
        <v>237</v>
      </c>
      <c r="B148" s="101"/>
      <c r="C148" s="101"/>
      <c r="D148" s="77" t="s">
        <v>245</v>
      </c>
      <c r="E148" s="77"/>
      <c r="F148" s="77"/>
      <c r="G148" s="77"/>
      <c r="H148" s="37">
        <f>797237.5+53100+98677.5</f>
        <v>949015</v>
      </c>
      <c r="I148" s="37">
        <f>797237.5+53100+98677.5</f>
        <v>949015</v>
      </c>
      <c r="J148" s="80" t="s">
        <v>236</v>
      </c>
      <c r="K148" s="79"/>
      <c r="L148" s="79"/>
      <c r="M148" s="79"/>
    </row>
    <row r="149" spans="1:13" ht="15" customHeight="1">
      <c r="A149" s="101" t="s">
        <v>237</v>
      </c>
      <c r="B149" s="101"/>
      <c r="C149" s="101"/>
      <c r="D149" s="77" t="s">
        <v>250</v>
      </c>
      <c r="E149" s="77"/>
      <c r="F149" s="77"/>
      <c r="G149" s="77"/>
      <c r="H149" s="37">
        <f>82179.78+5465.98</f>
        <v>87645.759999999995</v>
      </c>
      <c r="I149" s="37">
        <f>78281.42+3010.9</f>
        <v>81292.319999999992</v>
      </c>
      <c r="J149" s="80" t="s">
        <v>236</v>
      </c>
      <c r="K149" s="79"/>
      <c r="L149" s="79"/>
      <c r="M149" s="79"/>
    </row>
    <row r="150" spans="1:13" ht="15" customHeight="1">
      <c r="A150" s="101" t="s">
        <v>237</v>
      </c>
      <c r="B150" s="101"/>
      <c r="C150" s="101"/>
      <c r="D150" s="77" t="s">
        <v>246</v>
      </c>
      <c r="E150" s="77"/>
      <c r="F150" s="77"/>
      <c r="G150" s="77"/>
      <c r="H150" s="37">
        <v>12581.9</v>
      </c>
      <c r="I150" s="37">
        <v>12343.01</v>
      </c>
      <c r="J150" s="80" t="s">
        <v>236</v>
      </c>
      <c r="K150" s="79"/>
      <c r="L150" s="79"/>
      <c r="M150" s="79"/>
    </row>
    <row r="151" spans="1:13" ht="15" customHeight="1">
      <c r="A151" s="101" t="s">
        <v>237</v>
      </c>
      <c r="B151" s="101"/>
      <c r="C151" s="101"/>
      <c r="D151" s="77" t="s">
        <v>247</v>
      </c>
      <c r="E151" s="77"/>
      <c r="F151" s="77"/>
      <c r="G151" s="77"/>
      <c r="H151" s="37">
        <f>77510.75+928.2</f>
        <v>78438.95</v>
      </c>
      <c r="I151" s="37">
        <f>76891.4+863.67</f>
        <v>77755.069999999992</v>
      </c>
      <c r="J151" s="80" t="s">
        <v>236</v>
      </c>
      <c r="K151" s="79"/>
      <c r="L151" s="79"/>
      <c r="M151" s="79"/>
    </row>
    <row r="152" spans="1:13" ht="15" customHeight="1">
      <c r="A152" s="101" t="s">
        <v>237</v>
      </c>
      <c r="B152" s="101"/>
      <c r="C152" s="101"/>
      <c r="D152" s="77" t="s">
        <v>248</v>
      </c>
      <c r="E152" s="77"/>
      <c r="F152" s="77"/>
      <c r="G152" s="77"/>
      <c r="H152" s="37">
        <f>1194856.24+23154.21</f>
        <v>1218010.45</v>
      </c>
      <c r="I152" s="37">
        <f>1192054.94+23154.21</f>
        <v>1215209.1499999999</v>
      </c>
      <c r="J152" s="80" t="s">
        <v>236</v>
      </c>
      <c r="K152" s="79"/>
      <c r="L152" s="79"/>
      <c r="M152" s="79"/>
    </row>
    <row r="154" spans="1:13">
      <c r="A154" s="5" t="s">
        <v>154</v>
      </c>
    </row>
    <row r="155" spans="1:13" ht="20.25" customHeight="1">
      <c r="A155" s="68" t="s">
        <v>155</v>
      </c>
      <c r="B155" s="68"/>
      <c r="C155" s="68" t="s">
        <v>156</v>
      </c>
      <c r="D155" s="68"/>
      <c r="E155" s="68" t="s">
        <v>157</v>
      </c>
      <c r="F155" s="68"/>
      <c r="G155" s="68" t="s">
        <v>158</v>
      </c>
      <c r="H155" s="68"/>
      <c r="I155" s="68"/>
      <c r="J155" s="68" t="s">
        <v>159</v>
      </c>
      <c r="K155" s="68"/>
      <c r="L155" s="68"/>
      <c r="M155" s="9" t="s">
        <v>160</v>
      </c>
    </row>
    <row r="156" spans="1:13">
      <c r="A156" s="105">
        <v>24250544.399999999</v>
      </c>
      <c r="B156" s="106"/>
      <c r="C156" s="105">
        <v>24250544.399999999</v>
      </c>
      <c r="D156" s="106"/>
      <c r="E156" s="105">
        <v>24102585.789999999</v>
      </c>
      <c r="F156" s="106"/>
      <c r="G156" s="105">
        <v>949015</v>
      </c>
      <c r="H156" s="107"/>
      <c r="I156" s="106"/>
      <c r="J156" s="105">
        <v>949015</v>
      </c>
      <c r="K156" s="107"/>
      <c r="L156" s="106"/>
      <c r="M156" s="35">
        <v>99.39</v>
      </c>
    </row>
    <row r="157" spans="1:13">
      <c r="A157" s="29"/>
    </row>
    <row r="158" spans="1:13">
      <c r="A158" s="5" t="s">
        <v>161</v>
      </c>
    </row>
    <row r="159" spans="1:13" ht="19.5" customHeight="1">
      <c r="A159" s="68" t="s">
        <v>162</v>
      </c>
      <c r="B159" s="68"/>
      <c r="C159" s="68"/>
      <c r="D159" s="68"/>
      <c r="E159" s="68"/>
      <c r="F159" s="68" t="s">
        <v>163</v>
      </c>
      <c r="G159" s="68"/>
      <c r="H159" s="68"/>
      <c r="I159" s="68"/>
      <c r="J159" s="68" t="s">
        <v>65</v>
      </c>
      <c r="K159" s="68"/>
      <c r="L159" s="68"/>
      <c r="M159" s="68"/>
    </row>
    <row r="160" spans="1:13" ht="22.95" customHeight="1">
      <c r="A160" s="68"/>
      <c r="B160" s="68"/>
      <c r="C160" s="68"/>
      <c r="D160" s="68"/>
      <c r="E160" s="68"/>
      <c r="F160" s="9" t="s">
        <v>164</v>
      </c>
      <c r="G160" s="9" t="s">
        <v>165</v>
      </c>
      <c r="H160" s="9" t="s">
        <v>166</v>
      </c>
      <c r="I160" s="9" t="s">
        <v>167</v>
      </c>
      <c r="J160" s="68"/>
      <c r="K160" s="68"/>
      <c r="L160" s="68"/>
      <c r="M160" s="68"/>
    </row>
    <row r="161" spans="1:13">
      <c r="A161" s="101" t="s">
        <v>252</v>
      </c>
      <c r="B161" s="101"/>
      <c r="C161" s="101"/>
      <c r="D161" s="101"/>
      <c r="E161" s="101"/>
      <c r="F161" s="38">
        <v>1</v>
      </c>
      <c r="G161" s="38">
        <v>2390.63</v>
      </c>
      <c r="H161" s="38">
        <v>1</v>
      </c>
      <c r="I161" s="38">
        <v>2390.63</v>
      </c>
      <c r="J161" s="114" t="s">
        <v>253</v>
      </c>
      <c r="K161" s="114"/>
      <c r="L161" s="114"/>
      <c r="M161" s="114"/>
    </row>
    <row r="162" spans="1:13">
      <c r="A162" s="101" t="s">
        <v>254</v>
      </c>
      <c r="B162" s="101"/>
      <c r="C162" s="101"/>
      <c r="D162" s="101"/>
      <c r="E162" s="101"/>
      <c r="F162" s="38">
        <v>1</v>
      </c>
      <c r="G162" s="38">
        <v>4472</v>
      </c>
      <c r="H162" s="38">
        <v>1</v>
      </c>
      <c r="I162" s="38">
        <v>4472</v>
      </c>
      <c r="J162" s="114" t="s">
        <v>255</v>
      </c>
      <c r="K162" s="114"/>
      <c r="L162" s="114"/>
      <c r="M162" s="114"/>
    </row>
    <row r="163" spans="1:13">
      <c r="A163" s="114" t="s">
        <v>256</v>
      </c>
      <c r="B163" s="114"/>
      <c r="C163" s="114"/>
      <c r="D163" s="114"/>
      <c r="E163" s="114"/>
      <c r="F163" s="38">
        <v>1</v>
      </c>
      <c r="G163" s="38">
        <v>614</v>
      </c>
      <c r="H163" s="38">
        <v>1</v>
      </c>
      <c r="I163" s="38">
        <v>614</v>
      </c>
      <c r="J163" s="114" t="s">
        <v>276</v>
      </c>
      <c r="K163" s="114"/>
      <c r="L163" s="114"/>
      <c r="M163" s="114"/>
    </row>
    <row r="164" spans="1:13">
      <c r="A164" s="114" t="s">
        <v>257</v>
      </c>
      <c r="B164" s="114"/>
      <c r="C164" s="114"/>
      <c r="D164" s="114"/>
      <c r="E164" s="114"/>
      <c r="F164" s="38">
        <v>1</v>
      </c>
      <c r="G164" s="38">
        <v>4261</v>
      </c>
      <c r="H164" s="38">
        <v>1</v>
      </c>
      <c r="I164" s="38">
        <v>4261</v>
      </c>
      <c r="J164" s="114" t="s">
        <v>277</v>
      </c>
      <c r="K164" s="114"/>
      <c r="L164" s="114"/>
      <c r="M164" s="114"/>
    </row>
    <row r="165" spans="1:13">
      <c r="A165" s="114" t="s">
        <v>258</v>
      </c>
      <c r="B165" s="114"/>
      <c r="C165" s="114"/>
      <c r="D165" s="114"/>
      <c r="E165" s="114"/>
      <c r="F165" s="38">
        <v>1</v>
      </c>
      <c r="G165" s="38">
        <v>5984</v>
      </c>
      <c r="H165" s="38">
        <v>1</v>
      </c>
      <c r="I165" s="38">
        <v>5984</v>
      </c>
      <c r="J165" s="114" t="s">
        <v>278</v>
      </c>
      <c r="K165" s="114"/>
      <c r="L165" s="114"/>
      <c r="M165" s="114"/>
    </row>
    <row r="166" spans="1:13">
      <c r="A166" s="114" t="s">
        <v>259</v>
      </c>
      <c r="B166" s="114"/>
      <c r="C166" s="114"/>
      <c r="D166" s="114"/>
      <c r="E166" s="114"/>
      <c r="F166" s="38">
        <v>1</v>
      </c>
      <c r="G166" s="38">
        <v>6246.74</v>
      </c>
      <c r="H166" s="38">
        <v>1</v>
      </c>
      <c r="I166" s="38">
        <v>6246.74</v>
      </c>
      <c r="J166" s="114" t="s">
        <v>279</v>
      </c>
      <c r="K166" s="114"/>
      <c r="L166" s="114"/>
      <c r="M166" s="114"/>
    </row>
    <row r="167" spans="1:13">
      <c r="A167" s="114" t="s">
        <v>260</v>
      </c>
      <c r="B167" s="114"/>
      <c r="C167" s="114"/>
      <c r="D167" s="114"/>
      <c r="E167" s="114"/>
      <c r="F167" s="38">
        <v>1</v>
      </c>
      <c r="G167" s="38">
        <v>237</v>
      </c>
      <c r="H167" s="38">
        <v>1</v>
      </c>
      <c r="I167" s="38">
        <v>237</v>
      </c>
      <c r="J167" s="114" t="s">
        <v>280</v>
      </c>
      <c r="K167" s="114"/>
      <c r="L167" s="114"/>
      <c r="M167" s="114"/>
    </row>
    <row r="168" spans="1:13">
      <c r="A168" s="114" t="s">
        <v>261</v>
      </c>
      <c r="B168" s="114"/>
      <c r="C168" s="114"/>
      <c r="D168" s="114"/>
      <c r="E168" s="114"/>
      <c r="F168" s="38">
        <v>1</v>
      </c>
      <c r="G168" s="38">
        <v>6071.06</v>
      </c>
      <c r="H168" s="38">
        <v>1</v>
      </c>
      <c r="I168" s="38">
        <v>6071.06</v>
      </c>
      <c r="J168" s="114" t="s">
        <v>281</v>
      </c>
      <c r="K168" s="114"/>
      <c r="L168" s="114"/>
      <c r="M168" s="114"/>
    </row>
    <row r="169" spans="1:13">
      <c r="A169" s="114" t="s">
        <v>262</v>
      </c>
      <c r="B169" s="114"/>
      <c r="C169" s="114"/>
      <c r="D169" s="114"/>
      <c r="E169" s="114"/>
      <c r="F169" s="38">
        <v>1</v>
      </c>
      <c r="G169" s="38">
        <v>5950</v>
      </c>
      <c r="H169" s="38">
        <v>1</v>
      </c>
      <c r="I169" s="38">
        <v>5950</v>
      </c>
      <c r="J169" s="114" t="s">
        <v>282</v>
      </c>
      <c r="K169" s="114"/>
      <c r="L169" s="114"/>
      <c r="M169" s="114"/>
    </row>
    <row r="170" spans="1:13">
      <c r="A170" s="114" t="s">
        <v>263</v>
      </c>
      <c r="B170" s="114"/>
      <c r="C170" s="114"/>
      <c r="D170" s="114"/>
      <c r="E170" s="114"/>
      <c r="F170" s="38">
        <v>1</v>
      </c>
      <c r="G170" s="38">
        <v>6540</v>
      </c>
      <c r="H170" s="38">
        <v>1</v>
      </c>
      <c r="I170" s="38">
        <v>6540</v>
      </c>
      <c r="J170" s="114" t="s">
        <v>283</v>
      </c>
      <c r="K170" s="114"/>
      <c r="L170" s="114"/>
      <c r="M170" s="114"/>
    </row>
    <row r="171" spans="1:13">
      <c r="A171" s="114" t="s">
        <v>264</v>
      </c>
      <c r="B171" s="114"/>
      <c r="C171" s="114"/>
      <c r="D171" s="114"/>
      <c r="E171" s="114"/>
      <c r="F171" s="38">
        <v>1</v>
      </c>
      <c r="G171" s="38">
        <v>749.7</v>
      </c>
      <c r="H171" s="38">
        <v>1</v>
      </c>
      <c r="I171" s="38">
        <v>749.7</v>
      </c>
      <c r="J171" s="114" t="s">
        <v>284</v>
      </c>
      <c r="K171" s="114"/>
      <c r="L171" s="114"/>
      <c r="M171" s="114"/>
    </row>
    <row r="172" spans="1:13">
      <c r="A172" s="114" t="s">
        <v>265</v>
      </c>
      <c r="B172" s="114"/>
      <c r="C172" s="114"/>
      <c r="D172" s="114"/>
      <c r="E172" s="114"/>
      <c r="F172" s="38">
        <v>1</v>
      </c>
      <c r="G172" s="38">
        <v>6493.5</v>
      </c>
      <c r="H172" s="38">
        <v>1</v>
      </c>
      <c r="I172" s="38">
        <v>6493.5</v>
      </c>
      <c r="J172" s="114" t="s">
        <v>285</v>
      </c>
      <c r="K172" s="114"/>
      <c r="L172" s="114"/>
      <c r="M172" s="114"/>
    </row>
    <row r="173" spans="1:13">
      <c r="A173" s="114" t="s">
        <v>266</v>
      </c>
      <c r="B173" s="114"/>
      <c r="C173" s="114"/>
      <c r="D173" s="114"/>
      <c r="E173" s="114"/>
      <c r="F173" s="38">
        <v>1</v>
      </c>
      <c r="G173" s="38">
        <v>3501.5</v>
      </c>
      <c r="H173" s="38">
        <v>1</v>
      </c>
      <c r="I173" s="38">
        <v>3501.5</v>
      </c>
      <c r="J173" s="114" t="s">
        <v>286</v>
      </c>
      <c r="K173" s="114"/>
      <c r="L173" s="114"/>
      <c r="M173" s="114"/>
    </row>
    <row r="174" spans="1:13">
      <c r="A174" s="114" t="s">
        <v>267</v>
      </c>
      <c r="B174" s="114"/>
      <c r="C174" s="114"/>
      <c r="D174" s="114"/>
      <c r="E174" s="114"/>
      <c r="F174" s="38">
        <v>1</v>
      </c>
      <c r="G174" s="38">
        <v>2487.3200000000002</v>
      </c>
      <c r="H174" s="38">
        <v>1</v>
      </c>
      <c r="I174" s="38">
        <v>2487.3200000000002</v>
      </c>
      <c r="J174" s="114" t="s">
        <v>287</v>
      </c>
      <c r="K174" s="114"/>
      <c r="L174" s="114"/>
      <c r="M174" s="114"/>
    </row>
    <row r="175" spans="1:13">
      <c r="A175" s="114" t="s">
        <v>268</v>
      </c>
      <c r="B175" s="114"/>
      <c r="C175" s="114"/>
      <c r="D175" s="114"/>
      <c r="E175" s="114"/>
      <c r="F175" s="38">
        <v>1</v>
      </c>
      <c r="G175" s="38">
        <v>6491</v>
      </c>
      <c r="H175" s="38">
        <v>1</v>
      </c>
      <c r="I175" s="38">
        <v>6491</v>
      </c>
      <c r="J175" s="114" t="s">
        <v>288</v>
      </c>
      <c r="K175" s="114"/>
      <c r="L175" s="114"/>
      <c r="M175" s="114"/>
    </row>
    <row r="176" spans="1:13">
      <c r="A176" s="114" t="s">
        <v>269</v>
      </c>
      <c r="B176" s="114"/>
      <c r="C176" s="114"/>
      <c r="D176" s="114"/>
      <c r="E176" s="114"/>
      <c r="F176" s="38">
        <v>1</v>
      </c>
      <c r="G176" s="38">
        <v>171137.41</v>
      </c>
      <c r="H176" s="38">
        <v>1</v>
      </c>
      <c r="I176" s="38">
        <v>171137.41</v>
      </c>
      <c r="J176" s="114" t="s">
        <v>289</v>
      </c>
      <c r="K176" s="114"/>
      <c r="L176" s="114"/>
      <c r="M176" s="114"/>
    </row>
    <row r="177" spans="1:13">
      <c r="A177" s="114" t="s">
        <v>270</v>
      </c>
      <c r="B177" s="114"/>
      <c r="C177" s="114"/>
      <c r="D177" s="114"/>
      <c r="E177" s="114"/>
      <c r="F177" s="38">
        <v>1</v>
      </c>
      <c r="G177" s="38">
        <v>446986</v>
      </c>
      <c r="H177" s="38">
        <v>1</v>
      </c>
      <c r="I177" s="38">
        <v>446986</v>
      </c>
      <c r="J177" s="114" t="s">
        <v>290</v>
      </c>
      <c r="K177" s="114"/>
      <c r="L177" s="114"/>
      <c r="M177" s="114"/>
    </row>
    <row r="178" spans="1:13">
      <c r="A178" s="114" t="s">
        <v>271</v>
      </c>
      <c r="B178" s="114"/>
      <c r="C178" s="114"/>
      <c r="D178" s="114"/>
      <c r="E178" s="114"/>
      <c r="F178" s="38">
        <v>1</v>
      </c>
      <c r="G178" s="38">
        <v>174150</v>
      </c>
      <c r="H178" s="38">
        <v>1</v>
      </c>
      <c r="I178" s="38">
        <v>174150</v>
      </c>
      <c r="J178" s="114" t="s">
        <v>290</v>
      </c>
      <c r="K178" s="114"/>
      <c r="L178" s="114"/>
      <c r="M178" s="114"/>
    </row>
    <row r="179" spans="1:13">
      <c r="A179" s="114" t="s">
        <v>271</v>
      </c>
      <c r="B179" s="114"/>
      <c r="C179" s="114"/>
      <c r="D179" s="114"/>
      <c r="E179" s="114"/>
      <c r="F179" s="38">
        <v>1</v>
      </c>
      <c r="G179" s="38">
        <v>89397</v>
      </c>
      <c r="H179" s="38">
        <v>1</v>
      </c>
      <c r="I179" s="38">
        <v>89397</v>
      </c>
      <c r="J179" s="114" t="s">
        <v>290</v>
      </c>
      <c r="K179" s="114"/>
      <c r="L179" s="114"/>
      <c r="M179" s="114"/>
    </row>
    <row r="180" spans="1:13">
      <c r="A180" s="114" t="s">
        <v>272</v>
      </c>
      <c r="B180" s="114"/>
      <c r="C180" s="114"/>
      <c r="D180" s="114"/>
      <c r="E180" s="114"/>
      <c r="F180" s="38">
        <v>1</v>
      </c>
      <c r="G180" s="38">
        <v>2494</v>
      </c>
      <c r="H180" s="38">
        <v>1</v>
      </c>
      <c r="I180" s="38">
        <v>2494</v>
      </c>
      <c r="J180" s="114" t="s">
        <v>290</v>
      </c>
      <c r="K180" s="114"/>
      <c r="L180" s="114"/>
      <c r="M180" s="114"/>
    </row>
    <row r="181" spans="1:13">
      <c r="A181" s="114" t="s">
        <v>273</v>
      </c>
      <c r="B181" s="114"/>
      <c r="C181" s="114"/>
      <c r="D181" s="114"/>
      <c r="E181" s="114"/>
      <c r="F181" s="38">
        <v>1</v>
      </c>
      <c r="G181" s="38">
        <v>377591.76</v>
      </c>
      <c r="H181" s="38">
        <v>1</v>
      </c>
      <c r="I181" s="38">
        <v>377591.76</v>
      </c>
      <c r="J181" s="114" t="s">
        <v>290</v>
      </c>
      <c r="K181" s="114"/>
      <c r="L181" s="114"/>
      <c r="M181" s="114"/>
    </row>
    <row r="182" spans="1:13">
      <c r="A182" s="114" t="s">
        <v>274</v>
      </c>
      <c r="B182" s="114"/>
      <c r="C182" s="114"/>
      <c r="D182" s="114"/>
      <c r="E182" s="114"/>
      <c r="F182" s="38">
        <v>1</v>
      </c>
      <c r="G182" s="38">
        <v>18138.66</v>
      </c>
      <c r="H182" s="38">
        <v>1</v>
      </c>
      <c r="I182" s="38">
        <v>18138.66</v>
      </c>
      <c r="J182" s="114" t="s">
        <v>290</v>
      </c>
      <c r="K182" s="114"/>
      <c r="L182" s="114"/>
      <c r="M182" s="114"/>
    </row>
    <row r="183" spans="1:13">
      <c r="A183" s="114" t="s">
        <v>275</v>
      </c>
      <c r="B183" s="114"/>
      <c r="C183" s="114"/>
      <c r="D183" s="114"/>
      <c r="E183" s="114"/>
      <c r="F183" s="38">
        <v>1</v>
      </c>
      <c r="G183" s="38">
        <v>27207.99</v>
      </c>
      <c r="H183" s="38">
        <v>1</v>
      </c>
      <c r="I183" s="38">
        <v>27207.99</v>
      </c>
      <c r="J183" s="114" t="s">
        <v>290</v>
      </c>
      <c r="K183" s="114"/>
      <c r="L183" s="114"/>
      <c r="M183" s="114"/>
    </row>
    <row r="184" spans="1:13">
      <c r="A184" s="108"/>
      <c r="B184" s="109"/>
      <c r="C184" s="109"/>
      <c r="D184" s="109"/>
      <c r="E184" s="109"/>
      <c r="J184" s="110"/>
      <c r="K184" s="110"/>
      <c r="L184" s="110"/>
      <c r="M184" s="110"/>
    </row>
    <row r="185" spans="1:13">
      <c r="A185" s="5" t="s">
        <v>168</v>
      </c>
      <c r="B185" s="5"/>
    </row>
    <row r="186" spans="1:13">
      <c r="A186" s="68" t="s">
        <v>151</v>
      </c>
      <c r="B186" s="68"/>
      <c r="C186" s="68"/>
      <c r="D186" s="68"/>
      <c r="E186" s="68"/>
      <c r="F186" s="68" t="s">
        <v>169</v>
      </c>
      <c r="G186" s="68"/>
      <c r="H186" s="68"/>
      <c r="I186" s="9" t="s">
        <v>170</v>
      </c>
      <c r="J186" s="68" t="s">
        <v>65</v>
      </c>
      <c r="K186" s="68"/>
      <c r="L186" s="68"/>
      <c r="M186" s="68"/>
    </row>
    <row r="187" spans="1:13" ht="15" customHeight="1">
      <c r="A187" s="101" t="s">
        <v>171</v>
      </c>
      <c r="B187" s="101"/>
      <c r="C187" s="101"/>
      <c r="D187" s="101"/>
      <c r="E187" s="101"/>
      <c r="F187" s="79"/>
      <c r="G187" s="79"/>
      <c r="H187" s="79"/>
      <c r="I187" s="21"/>
      <c r="J187" s="79"/>
      <c r="K187" s="79"/>
      <c r="L187" s="79"/>
      <c r="M187" s="79"/>
    </row>
    <row r="188" spans="1:13">
      <c r="A188" s="101"/>
      <c r="B188" s="101"/>
      <c r="C188" s="101"/>
      <c r="D188" s="101"/>
      <c r="E188" s="101"/>
      <c r="F188" s="79"/>
      <c r="G188" s="79"/>
      <c r="H188" s="79"/>
      <c r="I188" s="21"/>
      <c r="J188" s="79"/>
      <c r="K188" s="79"/>
      <c r="L188" s="79"/>
      <c r="M188" s="79"/>
    </row>
    <row r="189" spans="1:13">
      <c r="A189" s="101"/>
      <c r="B189" s="101"/>
      <c r="C189" s="101"/>
      <c r="D189" s="101"/>
      <c r="E189" s="101"/>
      <c r="F189" s="79"/>
      <c r="G189" s="79"/>
      <c r="H189" s="79"/>
      <c r="I189" s="21"/>
      <c r="J189" s="79"/>
      <c r="K189" s="79"/>
      <c r="L189" s="79"/>
      <c r="M189" s="79"/>
    </row>
    <row r="190" spans="1:13">
      <c r="A190" s="101"/>
      <c r="B190" s="101"/>
      <c r="C190" s="101"/>
      <c r="D190" s="101"/>
      <c r="E190" s="101"/>
      <c r="F190" s="79"/>
      <c r="G190" s="79"/>
      <c r="H190" s="79"/>
      <c r="I190" s="21"/>
      <c r="J190" s="79"/>
      <c r="K190" s="79"/>
      <c r="L190" s="79"/>
      <c r="M190" s="79"/>
    </row>
    <row r="191" spans="1:13">
      <c r="A191" s="101"/>
      <c r="B191" s="101"/>
      <c r="C191" s="101"/>
      <c r="D191" s="101"/>
      <c r="E191" s="101"/>
      <c r="F191" s="79"/>
      <c r="G191" s="79"/>
      <c r="H191" s="79"/>
      <c r="I191" s="21"/>
      <c r="J191" s="79"/>
      <c r="K191" s="79"/>
      <c r="L191" s="79"/>
      <c r="M191" s="79"/>
    </row>
    <row r="192" spans="1:13">
      <c r="A192" s="109"/>
      <c r="B192" s="109"/>
      <c r="C192" s="109"/>
      <c r="D192" s="109"/>
      <c r="E192" s="109"/>
      <c r="F192" s="110"/>
      <c r="G192" s="110"/>
      <c r="H192" s="110"/>
      <c r="J192" s="110"/>
      <c r="K192" s="110"/>
      <c r="L192" s="110"/>
      <c r="M192" s="110"/>
    </row>
    <row r="193" spans="1:13" ht="16.5" customHeight="1">
      <c r="A193" s="5" t="s">
        <v>172</v>
      </c>
    </row>
    <row r="194" spans="1:13" ht="20.25" customHeight="1">
      <c r="A194" s="5" t="s">
        <v>173</v>
      </c>
      <c r="B194" s="5"/>
      <c r="C194" s="31"/>
      <c r="D194" s="31"/>
      <c r="E194" s="31"/>
      <c r="F194" s="112"/>
      <c r="G194" s="112"/>
      <c r="H194" s="112"/>
      <c r="I194" s="112"/>
      <c r="J194" s="112"/>
      <c r="K194" s="112"/>
      <c r="L194" s="112"/>
      <c r="M194" s="112"/>
    </row>
    <row r="195" spans="1:13" ht="24" customHeight="1">
      <c r="A195" s="113" t="s">
        <v>174</v>
      </c>
      <c r="B195" s="113"/>
      <c r="C195" s="32" t="s">
        <v>175</v>
      </c>
      <c r="D195" s="32" t="s">
        <v>176</v>
      </c>
      <c r="E195" s="32" t="s">
        <v>177</v>
      </c>
      <c r="F195" s="113" t="s">
        <v>178</v>
      </c>
      <c r="G195" s="113"/>
      <c r="H195" s="113"/>
      <c r="I195" s="113"/>
      <c r="J195" s="113" t="s">
        <v>130</v>
      </c>
      <c r="K195" s="113"/>
      <c r="L195" s="113"/>
      <c r="M195" s="113"/>
    </row>
    <row r="196" spans="1:13" ht="24" customHeight="1">
      <c r="A196" s="41" t="s">
        <v>179</v>
      </c>
      <c r="B196" s="42"/>
      <c r="C196" s="30"/>
      <c r="D196" s="30"/>
      <c r="E196" s="30"/>
      <c r="F196" s="41"/>
      <c r="G196" s="111"/>
      <c r="H196" s="111"/>
      <c r="I196" s="42"/>
      <c r="J196" s="95"/>
      <c r="K196" s="96"/>
      <c r="L196" s="96"/>
      <c r="M196" s="97"/>
    </row>
    <row r="197" spans="1:13" ht="24" customHeight="1">
      <c r="A197" s="41" t="s">
        <v>180</v>
      </c>
      <c r="B197" s="42"/>
      <c r="C197" s="30"/>
      <c r="D197" s="30"/>
      <c r="E197" s="30"/>
      <c r="F197" s="41"/>
      <c r="G197" s="111"/>
      <c r="H197" s="111"/>
      <c r="I197" s="42"/>
      <c r="J197" s="95"/>
      <c r="K197" s="96"/>
      <c r="L197" s="96"/>
      <c r="M197" s="97"/>
    </row>
    <row r="198" spans="1:13" ht="24" customHeight="1">
      <c r="A198" s="41" t="s">
        <v>181</v>
      </c>
      <c r="B198" s="42"/>
      <c r="C198" s="30"/>
      <c r="D198" s="30"/>
      <c r="E198" s="30"/>
      <c r="F198" s="41"/>
      <c r="G198" s="111"/>
      <c r="H198" s="111"/>
      <c r="I198" s="42"/>
      <c r="J198" s="95"/>
      <c r="K198" s="96"/>
      <c r="L198" s="96"/>
      <c r="M198" s="97"/>
    </row>
    <row r="199" spans="1:13" ht="24" customHeight="1">
      <c r="A199" s="41" t="s">
        <v>182</v>
      </c>
      <c r="B199" s="42"/>
      <c r="C199" s="30"/>
      <c r="D199" s="30"/>
      <c r="E199" s="30"/>
      <c r="F199" s="41"/>
      <c r="G199" s="111"/>
      <c r="H199" s="111"/>
      <c r="I199" s="42"/>
      <c r="J199" s="95"/>
      <c r="K199" s="96"/>
      <c r="L199" s="96"/>
      <c r="M199" s="97"/>
    </row>
    <row r="200" spans="1:13" ht="24" customHeight="1">
      <c r="A200" s="41" t="s">
        <v>183</v>
      </c>
      <c r="B200" s="42"/>
      <c r="C200" s="30"/>
      <c r="D200" s="30"/>
      <c r="E200" s="30"/>
      <c r="F200" s="41"/>
      <c r="G200" s="111"/>
      <c r="H200" s="111"/>
      <c r="I200" s="42"/>
      <c r="J200" s="95"/>
      <c r="K200" s="96"/>
      <c r="L200" s="96"/>
      <c r="M200" s="97"/>
    </row>
    <row r="201" spans="1:13" ht="24" customHeight="1">
      <c r="A201" s="41" t="s">
        <v>184</v>
      </c>
      <c r="B201" s="42"/>
      <c r="C201" s="30"/>
      <c r="D201" s="30"/>
      <c r="E201" s="30"/>
      <c r="F201" s="41"/>
      <c r="G201" s="111"/>
      <c r="H201" s="111"/>
      <c r="I201" s="42"/>
      <c r="J201" s="95"/>
      <c r="K201" s="96"/>
      <c r="L201" s="96"/>
      <c r="M201" s="97"/>
    </row>
    <row r="202" spans="1:13" ht="24" customHeight="1">
      <c r="A202" s="41" t="s">
        <v>185</v>
      </c>
      <c r="B202" s="42"/>
      <c r="C202" s="30"/>
      <c r="D202" s="30"/>
      <c r="E202" s="30"/>
      <c r="F202" s="41"/>
      <c r="G202" s="111"/>
      <c r="H202" s="111"/>
      <c r="I202" s="42"/>
      <c r="J202" s="95"/>
      <c r="K202" s="96"/>
      <c r="L202" s="96"/>
      <c r="M202" s="97"/>
    </row>
    <row r="203" spans="1:13" ht="24" customHeight="1">
      <c r="A203" s="41" t="s">
        <v>186</v>
      </c>
      <c r="B203" s="42"/>
      <c r="C203" s="30"/>
      <c r="D203" s="30"/>
      <c r="E203" s="30"/>
      <c r="F203" s="41"/>
      <c r="G203" s="111"/>
      <c r="H203" s="111"/>
      <c r="I203" s="42"/>
      <c r="J203" s="95"/>
      <c r="K203" s="96"/>
      <c r="L203" s="96"/>
      <c r="M203" s="97"/>
    </row>
    <row r="204" spans="1:13" ht="24" customHeight="1">
      <c r="A204" s="41" t="s">
        <v>187</v>
      </c>
      <c r="B204" s="42"/>
      <c r="C204" s="30"/>
      <c r="D204" s="30"/>
      <c r="E204" s="30"/>
      <c r="F204" s="41"/>
      <c r="G204" s="111"/>
      <c r="H204" s="111"/>
      <c r="I204" s="42"/>
      <c r="J204" s="95"/>
      <c r="K204" s="96"/>
      <c r="L204" s="96"/>
      <c r="M204" s="97"/>
    </row>
    <row r="205" spans="1:13" ht="24" customHeight="1">
      <c r="A205" s="41" t="s">
        <v>188</v>
      </c>
      <c r="B205" s="42"/>
      <c r="C205" s="30"/>
      <c r="D205" s="30"/>
      <c r="E205" s="30"/>
      <c r="F205" s="41"/>
      <c r="G205" s="111"/>
      <c r="H205" s="111"/>
      <c r="I205" s="42"/>
      <c r="J205" s="95"/>
      <c r="K205" s="96"/>
      <c r="L205" s="96"/>
      <c r="M205" s="97"/>
    </row>
    <row r="206" spans="1:13" ht="27" customHeight="1">
      <c r="A206" s="41" t="s">
        <v>189</v>
      </c>
      <c r="B206" s="42"/>
      <c r="C206" s="30"/>
      <c r="D206" s="30"/>
      <c r="E206" s="30"/>
      <c r="F206" s="41"/>
      <c r="G206" s="111"/>
      <c r="H206" s="111"/>
      <c r="I206" s="42"/>
      <c r="J206" s="95"/>
      <c r="K206" s="96"/>
      <c r="L206" s="96"/>
      <c r="M206" s="97"/>
    </row>
  </sheetData>
  <mergeCells count="363">
    <mergeCell ref="A183:E183"/>
    <mergeCell ref="J183:M183"/>
    <mergeCell ref="A178:E178"/>
    <mergeCell ref="J178:M178"/>
    <mergeCell ref="A179:E179"/>
    <mergeCell ref="J179:M179"/>
    <mergeCell ref="A180:E180"/>
    <mergeCell ref="J180:M180"/>
    <mergeCell ref="A181:E181"/>
    <mergeCell ref="J181:M181"/>
    <mergeCell ref="A182:E182"/>
    <mergeCell ref="J182:M182"/>
    <mergeCell ref="A173:E173"/>
    <mergeCell ref="J173:M173"/>
    <mergeCell ref="A174:E174"/>
    <mergeCell ref="J174:M174"/>
    <mergeCell ref="A175:E175"/>
    <mergeCell ref="J175:M175"/>
    <mergeCell ref="A176:E176"/>
    <mergeCell ref="J176:M176"/>
    <mergeCell ref="A177:E177"/>
    <mergeCell ref="J177:M177"/>
    <mergeCell ref="A171:E171"/>
    <mergeCell ref="J171:M171"/>
    <mergeCell ref="A172:E172"/>
    <mergeCell ref="J172:M172"/>
    <mergeCell ref="D150:G150"/>
    <mergeCell ref="J150:M150"/>
    <mergeCell ref="F159:I159"/>
    <mergeCell ref="A161:E161"/>
    <mergeCell ref="J161:M161"/>
    <mergeCell ref="A159:E160"/>
    <mergeCell ref="J159:M160"/>
    <mergeCell ref="A162:E162"/>
    <mergeCell ref="J162:M162"/>
    <mergeCell ref="A163:E163"/>
    <mergeCell ref="J163:M163"/>
    <mergeCell ref="A155:B155"/>
    <mergeCell ref="C155:D155"/>
    <mergeCell ref="E155:F155"/>
    <mergeCell ref="G155:I155"/>
    <mergeCell ref="J155:L155"/>
    <mergeCell ref="A164:E164"/>
    <mergeCell ref="J164:M164"/>
    <mergeCell ref="A165:E165"/>
    <mergeCell ref="J165:M165"/>
    <mergeCell ref="A152:C152"/>
    <mergeCell ref="D152:G152"/>
    <mergeCell ref="J152:M152"/>
    <mergeCell ref="A151:C151"/>
    <mergeCell ref="D151:G151"/>
    <mergeCell ref="J151:M151"/>
    <mergeCell ref="A169:E169"/>
    <mergeCell ref="J169:M169"/>
    <mergeCell ref="A170:E170"/>
    <mergeCell ref="J170:M170"/>
    <mergeCell ref="A166:E166"/>
    <mergeCell ref="J166:M166"/>
    <mergeCell ref="A167:E167"/>
    <mergeCell ref="J167:M167"/>
    <mergeCell ref="A168:E168"/>
    <mergeCell ref="J168:M168"/>
    <mergeCell ref="A145:C145"/>
    <mergeCell ref="D145:G145"/>
    <mergeCell ref="J145:M145"/>
    <mergeCell ref="A146:C146"/>
    <mergeCell ref="D146:G146"/>
    <mergeCell ref="J146:M146"/>
    <mergeCell ref="A149:C149"/>
    <mergeCell ref="D149:G149"/>
    <mergeCell ref="J149:M149"/>
    <mergeCell ref="A198:B198"/>
    <mergeCell ref="F198:I198"/>
    <mergeCell ref="J198:M198"/>
    <mergeCell ref="A199:B199"/>
    <mergeCell ref="F199:I199"/>
    <mergeCell ref="J199:M199"/>
    <mergeCell ref="A200:B200"/>
    <mergeCell ref="F200:I200"/>
    <mergeCell ref="J200:M200"/>
    <mergeCell ref="A205:B205"/>
    <mergeCell ref="F205:I205"/>
    <mergeCell ref="J205:M205"/>
    <mergeCell ref="A206:B206"/>
    <mergeCell ref="F206:I206"/>
    <mergeCell ref="J206:M206"/>
    <mergeCell ref="A201:B201"/>
    <mergeCell ref="F201:I201"/>
    <mergeCell ref="J201:M201"/>
    <mergeCell ref="A202:B202"/>
    <mergeCell ref="F202:I202"/>
    <mergeCell ref="J202:M202"/>
    <mergeCell ref="A203:B203"/>
    <mergeCell ref="F203:I203"/>
    <mergeCell ref="J203:M203"/>
    <mergeCell ref="A204:B204"/>
    <mergeCell ref="F204:I204"/>
    <mergeCell ref="J204:M204"/>
    <mergeCell ref="A189:E189"/>
    <mergeCell ref="F189:H189"/>
    <mergeCell ref="J189:M189"/>
    <mergeCell ref="A196:B196"/>
    <mergeCell ref="F196:I196"/>
    <mergeCell ref="J196:M196"/>
    <mergeCell ref="A197:B197"/>
    <mergeCell ref="F197:I197"/>
    <mergeCell ref="J197:M197"/>
    <mergeCell ref="A190:E190"/>
    <mergeCell ref="F190:H190"/>
    <mergeCell ref="J190:M190"/>
    <mergeCell ref="A191:E191"/>
    <mergeCell ref="F191:H191"/>
    <mergeCell ref="J191:M191"/>
    <mergeCell ref="A192:E192"/>
    <mergeCell ref="F192:H192"/>
    <mergeCell ref="J192:M192"/>
    <mergeCell ref="F194:I194"/>
    <mergeCell ref="J194:M194"/>
    <mergeCell ref="A195:B195"/>
    <mergeCell ref="F195:I195"/>
    <mergeCell ref="J195:M195"/>
    <mergeCell ref="A184:E184"/>
    <mergeCell ref="J184:M184"/>
    <mergeCell ref="A186:E186"/>
    <mergeCell ref="F186:H186"/>
    <mergeCell ref="J186:M186"/>
    <mergeCell ref="A187:E187"/>
    <mergeCell ref="F187:H187"/>
    <mergeCell ref="J187:M187"/>
    <mergeCell ref="A188:E188"/>
    <mergeCell ref="F188:H188"/>
    <mergeCell ref="J188:M188"/>
    <mergeCell ref="A156:B156"/>
    <mergeCell ref="C156:D156"/>
    <mergeCell ref="E156:F156"/>
    <mergeCell ref="G156:I156"/>
    <mergeCell ref="J156:L156"/>
    <mergeCell ref="A141:C141"/>
    <mergeCell ref="D141:G141"/>
    <mergeCell ref="J141:M141"/>
    <mergeCell ref="A142:C142"/>
    <mergeCell ref="D142:G142"/>
    <mergeCell ref="J142:M142"/>
    <mergeCell ref="A143:C143"/>
    <mergeCell ref="D143:G143"/>
    <mergeCell ref="J143:M143"/>
    <mergeCell ref="A147:C147"/>
    <mergeCell ref="D147:G147"/>
    <mergeCell ref="J147:M147"/>
    <mergeCell ref="A148:C148"/>
    <mergeCell ref="D148:G148"/>
    <mergeCell ref="J148:M148"/>
    <mergeCell ref="A150:C150"/>
    <mergeCell ref="A144:C144"/>
    <mergeCell ref="D144:G144"/>
    <mergeCell ref="J144:M144"/>
    <mergeCell ref="A136:B136"/>
    <mergeCell ref="I136:K136"/>
    <mergeCell ref="L136:M136"/>
    <mergeCell ref="A139:C139"/>
    <mergeCell ref="D139:G139"/>
    <mergeCell ref="J139:M139"/>
    <mergeCell ref="A140:C140"/>
    <mergeCell ref="D140:G140"/>
    <mergeCell ref="J140:M140"/>
    <mergeCell ref="A128:H128"/>
    <mergeCell ref="J128:M128"/>
    <mergeCell ref="A131:B131"/>
    <mergeCell ref="C131:D131"/>
    <mergeCell ref="F131:G131"/>
    <mergeCell ref="A132:B132"/>
    <mergeCell ref="A133:B133"/>
    <mergeCell ref="I133:K133"/>
    <mergeCell ref="L133:M133"/>
    <mergeCell ref="E131:E132"/>
    <mergeCell ref="H131:H132"/>
    <mergeCell ref="I131:K132"/>
    <mergeCell ref="L131:M132"/>
    <mergeCell ref="A121:H121"/>
    <mergeCell ref="J121:M121"/>
    <mergeCell ref="A122:H122"/>
    <mergeCell ref="J122:M122"/>
    <mergeCell ref="A123:H123"/>
    <mergeCell ref="J123:M123"/>
    <mergeCell ref="A126:H126"/>
    <mergeCell ref="J126:M126"/>
    <mergeCell ref="A127:H127"/>
    <mergeCell ref="J127:M127"/>
    <mergeCell ref="F114:I114"/>
    <mergeCell ref="J114:K114"/>
    <mergeCell ref="F115:I115"/>
    <mergeCell ref="J115:K115"/>
    <mergeCell ref="F116:I116"/>
    <mergeCell ref="J116:K116"/>
    <mergeCell ref="F117:I117"/>
    <mergeCell ref="J117:K117"/>
    <mergeCell ref="F118:I118"/>
    <mergeCell ref="J118:K118"/>
    <mergeCell ref="A109:D109"/>
    <mergeCell ref="G109:I109"/>
    <mergeCell ref="J109:M109"/>
    <mergeCell ref="A110:D110"/>
    <mergeCell ref="G110:I110"/>
    <mergeCell ref="J110:M110"/>
    <mergeCell ref="A111:D111"/>
    <mergeCell ref="G111:I111"/>
    <mergeCell ref="J111:M111"/>
    <mergeCell ref="B99:D99"/>
    <mergeCell ref="F99:I99"/>
    <mergeCell ref="J99:M99"/>
    <mergeCell ref="A100:C100"/>
    <mergeCell ref="D100:M100"/>
    <mergeCell ref="A103:D103"/>
    <mergeCell ref="F103:H103"/>
    <mergeCell ref="I103:M103"/>
    <mergeCell ref="A108:D108"/>
    <mergeCell ref="G108:I108"/>
    <mergeCell ref="J108:M108"/>
    <mergeCell ref="E104:E105"/>
    <mergeCell ref="A104:D105"/>
    <mergeCell ref="B96:D96"/>
    <mergeCell ref="F96:I96"/>
    <mergeCell ref="J96:M96"/>
    <mergeCell ref="B97:D97"/>
    <mergeCell ref="F97:I97"/>
    <mergeCell ref="J97:M97"/>
    <mergeCell ref="B98:D98"/>
    <mergeCell ref="F98:I98"/>
    <mergeCell ref="J98:M98"/>
    <mergeCell ref="B93:D93"/>
    <mergeCell ref="F93:I93"/>
    <mergeCell ref="J93:M93"/>
    <mergeCell ref="B94:D94"/>
    <mergeCell ref="F94:I94"/>
    <mergeCell ref="J94:M94"/>
    <mergeCell ref="B95:D95"/>
    <mergeCell ref="F95:I95"/>
    <mergeCell ref="J95:M95"/>
    <mergeCell ref="B90:D90"/>
    <mergeCell ref="F90:I90"/>
    <mergeCell ref="J90:M90"/>
    <mergeCell ref="B91:D91"/>
    <mergeCell ref="F91:I91"/>
    <mergeCell ref="J91:M91"/>
    <mergeCell ref="B92:D92"/>
    <mergeCell ref="F92:I92"/>
    <mergeCell ref="J92:M92"/>
    <mergeCell ref="A84:G84"/>
    <mergeCell ref="J84:M84"/>
    <mergeCell ref="B87:D87"/>
    <mergeCell ref="F87:I87"/>
    <mergeCell ref="J87:M87"/>
    <mergeCell ref="B88:D88"/>
    <mergeCell ref="F88:I88"/>
    <mergeCell ref="J88:M88"/>
    <mergeCell ref="B89:D89"/>
    <mergeCell ref="F89:I89"/>
    <mergeCell ref="J89:M89"/>
    <mergeCell ref="A79:G79"/>
    <mergeCell ref="J79:M79"/>
    <mergeCell ref="A80:G80"/>
    <mergeCell ref="J80:M80"/>
    <mergeCell ref="A81:G81"/>
    <mergeCell ref="J81:M81"/>
    <mergeCell ref="A82:G82"/>
    <mergeCell ref="J82:M82"/>
    <mergeCell ref="A83:G83"/>
    <mergeCell ref="J83:M83"/>
    <mergeCell ref="A72:G72"/>
    <mergeCell ref="J72:M72"/>
    <mergeCell ref="A73:G73"/>
    <mergeCell ref="J73:M73"/>
    <mergeCell ref="A74:G74"/>
    <mergeCell ref="J74:M74"/>
    <mergeCell ref="A75:G75"/>
    <mergeCell ref="J75:M75"/>
    <mergeCell ref="A76:G76"/>
    <mergeCell ref="J76:M76"/>
    <mergeCell ref="A65:H65"/>
    <mergeCell ref="J65:M65"/>
    <mergeCell ref="A66:H66"/>
    <mergeCell ref="J66:M66"/>
    <mergeCell ref="A67:H67"/>
    <mergeCell ref="J67:M67"/>
    <mergeCell ref="A70:G70"/>
    <mergeCell ref="J70:M70"/>
    <mergeCell ref="A71:G71"/>
    <mergeCell ref="J71:M71"/>
    <mergeCell ref="A60:B60"/>
    <mergeCell ref="D60:F60"/>
    <mergeCell ref="G60:K60"/>
    <mergeCell ref="L60:M60"/>
    <mergeCell ref="A61:B61"/>
    <mergeCell ref="D61:F61"/>
    <mergeCell ref="G61:K61"/>
    <mergeCell ref="L61:M61"/>
    <mergeCell ref="A62:B62"/>
    <mergeCell ref="D62:F62"/>
    <mergeCell ref="G62:K62"/>
    <mergeCell ref="L62:M62"/>
    <mergeCell ref="A57:B57"/>
    <mergeCell ref="D57:F57"/>
    <mergeCell ref="G57:K57"/>
    <mergeCell ref="L57:M57"/>
    <mergeCell ref="A58:B58"/>
    <mergeCell ref="D58:F58"/>
    <mergeCell ref="G58:K58"/>
    <mergeCell ref="L58:M58"/>
    <mergeCell ref="A59:B59"/>
    <mergeCell ref="D59:F59"/>
    <mergeCell ref="G59:K59"/>
    <mergeCell ref="L59:M59"/>
    <mergeCell ref="A43:L43"/>
    <mergeCell ref="A46:H46"/>
    <mergeCell ref="I46:J46"/>
    <mergeCell ref="K46:M46"/>
    <mergeCell ref="A47:H47"/>
    <mergeCell ref="I47:J47"/>
    <mergeCell ref="K47:M47"/>
    <mergeCell ref="E50:G50"/>
    <mergeCell ref="H50:L50"/>
    <mergeCell ref="A30:M30"/>
    <mergeCell ref="B31:M31"/>
    <mergeCell ref="B32:M32"/>
    <mergeCell ref="A35:L35"/>
    <mergeCell ref="A36:L36"/>
    <mergeCell ref="A37:L37"/>
    <mergeCell ref="A38:L38"/>
    <mergeCell ref="A39:L39"/>
    <mergeCell ref="A42:L42"/>
    <mergeCell ref="A20:M20"/>
    <mergeCell ref="B21:M21"/>
    <mergeCell ref="B22:M22"/>
    <mergeCell ref="B23:M23"/>
    <mergeCell ref="A24:M24"/>
    <mergeCell ref="B25:M25"/>
    <mergeCell ref="B26:M26"/>
    <mergeCell ref="B27:M27"/>
    <mergeCell ref="A29:M29"/>
    <mergeCell ref="A134:B134"/>
    <mergeCell ref="A135:B135"/>
    <mergeCell ref="I134:K134"/>
    <mergeCell ref="I135:K135"/>
    <mergeCell ref="L134:M134"/>
    <mergeCell ref="L135:M135"/>
    <mergeCell ref="A1:M1"/>
    <mergeCell ref="A2:M2"/>
    <mergeCell ref="A4:M4"/>
    <mergeCell ref="B5:M5"/>
    <mergeCell ref="B6:M6"/>
    <mergeCell ref="B7:M7"/>
    <mergeCell ref="B8:M8"/>
    <mergeCell ref="B9:M9"/>
    <mergeCell ref="B10:M10"/>
    <mergeCell ref="B11:M11"/>
    <mergeCell ref="B12:M12"/>
    <mergeCell ref="B13:M13"/>
    <mergeCell ref="B14:M14"/>
    <mergeCell ref="B15:M15"/>
    <mergeCell ref="B16:M16"/>
    <mergeCell ref="A17:M17"/>
    <mergeCell ref="B18:M18"/>
    <mergeCell ref="B19:M19"/>
  </mergeCells>
  <hyperlinks>
    <hyperlink ref="J140" r:id="rId1" xr:uid="{00000000-0004-0000-0000-000000000000}"/>
    <hyperlink ref="J141" r:id="rId2" xr:uid="{00000000-0004-0000-0000-000001000000}"/>
    <hyperlink ref="J142" r:id="rId3" xr:uid="{00000000-0004-0000-0000-000002000000}"/>
    <hyperlink ref="J143" r:id="rId4" xr:uid="{00000000-0004-0000-0000-000003000000}"/>
    <hyperlink ref="J144" r:id="rId5" xr:uid="{00000000-0004-0000-0000-000004000000}"/>
    <hyperlink ref="J145" r:id="rId6" xr:uid="{00000000-0004-0000-0000-000005000000}"/>
    <hyperlink ref="J146" r:id="rId7" xr:uid="{00000000-0004-0000-0000-000006000000}"/>
    <hyperlink ref="J147" r:id="rId8" xr:uid="{00000000-0004-0000-0000-000007000000}"/>
    <hyperlink ref="J148" r:id="rId9" xr:uid="{00000000-0004-0000-0000-000008000000}"/>
    <hyperlink ref="J149" r:id="rId10" xr:uid="{00000000-0004-0000-0000-000009000000}"/>
    <hyperlink ref="J150" r:id="rId11" xr:uid="{00000000-0004-0000-0000-00000A000000}"/>
    <hyperlink ref="J151" r:id="rId12" xr:uid="{00000000-0004-0000-0000-00000B000000}"/>
    <hyperlink ref="J152" r:id="rId13" xr:uid="{00000000-0004-0000-0000-00000C000000}"/>
    <hyperlink ref="J161" r:id="rId14" xr:uid="{4307626C-922F-46C0-ABD8-C6257DE6983F}"/>
    <hyperlink ref="J162" r:id="rId15" xr:uid="{47FDFC49-474C-4EAC-AAE9-D4C9BD1E1683}"/>
    <hyperlink ref="J163" r:id="rId16" xr:uid="{7EEBD615-C96A-414C-B16C-25BF71BE14AB}"/>
    <hyperlink ref="J164" r:id="rId17" xr:uid="{AEA07E20-D5EA-4896-9919-55AFF7B15D3B}"/>
    <hyperlink ref="J165" r:id="rId18" xr:uid="{1745D5D5-10DE-4B47-928D-1506084B9678}"/>
    <hyperlink ref="J166" r:id="rId19" xr:uid="{E18C7A42-DD74-4721-AB38-A376595F113F}"/>
    <hyperlink ref="J167" r:id="rId20" xr:uid="{834B98BF-785D-40D3-9A15-6204FD2708DC}"/>
    <hyperlink ref="J168" r:id="rId21" xr:uid="{5DE7986A-6B34-40BB-8011-DFD1B04F940D}"/>
    <hyperlink ref="J169" r:id="rId22" xr:uid="{59C8D609-2FC2-4A3C-A6C7-42772F3F4C18}"/>
    <hyperlink ref="J170" r:id="rId23" xr:uid="{9B4065C7-7A55-4058-9339-BC5FE14A2D62}"/>
    <hyperlink ref="J171" r:id="rId24" xr:uid="{E8C324BF-1971-4405-9B07-5A2DC0A52FDC}"/>
    <hyperlink ref="J172" r:id="rId25" xr:uid="{7BC4BB32-A789-4118-86C3-B72A350FE8F2}"/>
    <hyperlink ref="J173" r:id="rId26" xr:uid="{BF83B2D9-09F1-4965-B099-C493C9EAA29D}"/>
    <hyperlink ref="J174" r:id="rId27" xr:uid="{EB28CF45-3C84-4FA6-92D7-B60CD618A1A9}"/>
    <hyperlink ref="J175" r:id="rId28" xr:uid="{27BF3955-7048-458C-8065-231903ABF1D3}"/>
    <hyperlink ref="J176" r:id="rId29" xr:uid="{8EBFFC01-F434-4C5A-8520-12D73ED5D193}"/>
    <hyperlink ref="J177" r:id="rId30" xr:uid="{71B164CD-9DB3-49A0-8BB1-B7B1DB61ACE4}"/>
    <hyperlink ref="J178" r:id="rId31" xr:uid="{378B392D-DB30-4CAA-9FF8-D2DFC74BBE49}"/>
    <hyperlink ref="J179" r:id="rId32" xr:uid="{1C38216E-75E5-43D2-B120-17CA358AEF8E}"/>
    <hyperlink ref="J180" r:id="rId33" xr:uid="{5B37C535-665D-4585-9808-3EE691C718AC}"/>
    <hyperlink ref="J181" r:id="rId34" xr:uid="{79FB749C-6DB5-4A61-A9D9-BB7D82B48F93}"/>
    <hyperlink ref="J182" r:id="rId35" xr:uid="{724B1920-F2AE-41FD-945B-B867805E5435}"/>
    <hyperlink ref="J183" r:id="rId36" xr:uid="{A6669E55-4AF3-45A2-A2B3-C2238DFEB3B6}"/>
    <hyperlink ref="J128" r:id="rId37" xr:uid="{DC3FB2B1-B280-4BC1-B3EA-00A2FE00EC27}"/>
    <hyperlink ref="J127" r:id="rId38" xr:uid="{A3D32C87-743F-4D23-A2BE-D1D5C41443E9}"/>
    <hyperlink ref="M52" r:id="rId39" xr:uid="{2126B43D-FF04-4831-9CB4-9C8E54773534}"/>
    <hyperlink ref="J84" r:id="rId40" xr:uid="{BE90766C-C0BC-4B13-A9C7-A3490FF9173C}"/>
    <hyperlink ref="J67" r:id="rId41" xr:uid="{1AB0A64D-B42B-4FE4-8AF8-79E5094FC883}"/>
  </hyperlinks>
  <pageMargins left="0.23622047244094499" right="0.23622047244094499" top="0.74803149606299202" bottom="0.74803149606299202" header="0.31496062992126" footer="0.31496062992126"/>
  <pageSetup paperSize="9" scale="91" orientation="landscape"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07aa5c-aa65-45b0-ad7e-fd7476e1ecad">
      <Terms xmlns="http://schemas.microsoft.com/office/infopath/2007/PartnerControls"/>
    </lcf76f155ced4ddcb4097134ff3c332f>
    <TaxCatchAll xmlns="68075440-3204-4ed7-97dc-91072596a3f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BD03ABB04C1854CA14F9B6BFC45C98B" ma:contentTypeVersion="17" ma:contentTypeDescription="Crear nuevo documento." ma:contentTypeScope="" ma:versionID="dc6bf2d9acde5d985cba0b6c0951910a">
  <xsd:schema xmlns:xsd="http://www.w3.org/2001/XMLSchema" xmlns:xs="http://www.w3.org/2001/XMLSchema" xmlns:p="http://schemas.microsoft.com/office/2006/metadata/properties" xmlns:ns2="8607aa5c-aa65-45b0-ad7e-fd7476e1ecad" xmlns:ns3="68075440-3204-4ed7-97dc-91072596a3fc" targetNamespace="http://schemas.microsoft.com/office/2006/metadata/properties" ma:root="true" ma:fieldsID="1800ce937fb058b89f829d3c2d95ad58" ns2:_="" ns3:_="">
    <xsd:import namespace="8607aa5c-aa65-45b0-ad7e-fd7476e1ecad"/>
    <xsd:import namespace="68075440-3204-4ed7-97dc-91072596a3fc"/>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7aa5c-aa65-45b0-ad7e-fd7476e1ec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67544bb-da7c-4dee-8c95-b7740cafa6df" ma:termSetId="09814cd3-568e-fe90-9814-8d621ff8fb84" ma:anchorId="fba54fb3-c3e1-fe81-a776-ca4b69148c4d" ma:open="true" ma:isKeyword="false">
      <xsd:complexType>
        <xsd:sequence>
          <xsd:element ref="pc:Terms" minOccurs="0" maxOccurs="1"/>
        </xsd:sequence>
      </xsd:complex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075440-3204-4ed7-97dc-91072596a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8a013da-450e-442f-89f6-49818e4ee984}" ma:internalName="TaxCatchAll" ma:showField="CatchAllData" ma:web="68075440-3204-4ed7-97dc-91072596a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4A3439-91FF-4E95-A510-7F3BAF2FD0AF}">
  <ds:schemaRefs>
    <ds:schemaRef ds:uri="http://schemas.microsoft.com/sharepoint/v3/contenttype/forms"/>
  </ds:schemaRefs>
</ds:datastoreItem>
</file>

<file path=customXml/itemProps2.xml><?xml version="1.0" encoding="utf-8"?>
<ds:datastoreItem xmlns:ds="http://schemas.openxmlformats.org/officeDocument/2006/customXml" ds:itemID="{DD5FEE5D-DF84-4549-B767-E92879677EFD}">
  <ds:schemaRefs>
    <ds:schemaRef ds:uri="http://schemas.microsoft.com/office/2006/documentManagement/types"/>
    <ds:schemaRef ds:uri="http://schemas.microsoft.com/office/2006/metadata/properties"/>
    <ds:schemaRef ds:uri="68075440-3204-4ed7-97dc-91072596a3fc"/>
    <ds:schemaRef ds:uri="http://purl.org/dc/terms/"/>
    <ds:schemaRef ds:uri="http://purl.org/dc/elements/1.1/"/>
    <ds:schemaRef ds:uri="http://schemas.microsoft.com/office/infopath/2007/PartnerControls"/>
    <ds:schemaRef ds:uri="http://schemas.openxmlformats.org/package/2006/metadata/core-properties"/>
    <ds:schemaRef ds:uri="8607aa5c-aa65-45b0-ad7e-fd7476e1ecad"/>
    <ds:schemaRef ds:uri="http://www.w3.org/XML/1998/namespace"/>
    <ds:schemaRef ds:uri="http://purl.org/dc/dcmitype/"/>
  </ds:schemaRefs>
</ds:datastoreItem>
</file>

<file path=customXml/itemProps3.xml><?xml version="1.0" encoding="utf-8"?>
<ds:datastoreItem xmlns:ds="http://schemas.openxmlformats.org/officeDocument/2006/customXml" ds:itemID="{0F2C5205-C148-4BBB-A4DF-AD8B87BD9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7aa5c-aa65-45b0-ad7e-fd7476e1ecad"/>
    <ds:schemaRef ds:uri="68075440-3204-4ed7-97dc-91072596a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Iveth Bautista Caceres</dc:creator>
  <cp:keywords/>
  <dc:description/>
  <cp:lastModifiedBy>Miriam Marlidt Salas Guerrero</cp:lastModifiedBy>
  <cp:revision/>
  <dcterms:created xsi:type="dcterms:W3CDTF">2022-09-26T19:43:00Z</dcterms:created>
  <dcterms:modified xsi:type="dcterms:W3CDTF">2025-05-22T18:15:17Z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F7DCC1EA2E72429B98B0967E43281684</vt:lpwstr>
  </property>
  <property fmtid="{D5CDD505-2E9C-101B-9397-08002B2CF9AE}" pid="3" name="KSOProductBuildVer">
    <vt:lpwstr>1033-11.2.0.11486</vt:lpwstr>
  </property>
  <property fmtid="{D5CDD505-2E9C-101B-9397-08002B2CF9AE}" pid="4" name="ContentTypeId">
    <vt:lpwstr>0x0101001BD03ABB04C1854CA14F9B6BFC45C98B</vt:lpwstr>
  </property>
  <property fmtid="{D5CDD505-2E9C-101B-9397-08002B2CF9AE}" pid="5" name="MediaServiceImageTags">
    <vt:lpwstr/>
  </property>
</Properties>
</file>