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60" windowWidth="11595" windowHeight="9210"/>
  </bookViews>
  <sheets>
    <sheet name="EVAL01" sheetId="1" r:id="rId1"/>
    <sheet name="Tecnicas" sheetId="6" r:id="rId2"/>
  </sheets>
  <definedNames>
    <definedName name="_xlnm._FilterDatabase" localSheetId="0" hidden="1">EVAL01!$R$57:$R$64</definedName>
    <definedName name="_xlnm.Print_Area" localSheetId="0">EVAL01!$D$1:$L$111</definedName>
    <definedName name="_xlnm.Print_Area" localSheetId="1">Tecnicas!$A$2:$D$60</definedName>
    <definedName name="_xlnm.Print_Titles" localSheetId="1">Tecnicas!$2:$5</definedName>
  </definedNames>
  <calcPr calcId="125725" fullCalcOnLoad="1"/>
</workbook>
</file>

<file path=xl/calcChain.xml><?xml version="1.0" encoding="utf-8"?>
<calcChain xmlns="http://schemas.openxmlformats.org/spreadsheetml/2006/main">
  <c r="J13" i="1"/>
  <c r="K13" s="1"/>
  <c r="M13" s="1"/>
  <c r="N13"/>
  <c r="N12" s="1"/>
  <c r="H11" s="1"/>
  <c r="N14"/>
  <c r="N15"/>
  <c r="N16"/>
  <c r="N17"/>
  <c r="N18"/>
  <c r="N19"/>
  <c r="N20"/>
  <c r="N21"/>
  <c r="N22"/>
  <c r="N23"/>
  <c r="N24"/>
  <c r="O13"/>
  <c r="P13" s="1"/>
  <c r="P33" s="1"/>
  <c r="R13"/>
  <c r="K38"/>
  <c r="M38"/>
  <c r="K51"/>
  <c r="M51"/>
  <c r="N51"/>
  <c r="N65"/>
  <c r="N66"/>
  <c r="N67"/>
  <c r="N68"/>
  <c r="N69"/>
  <c r="N70"/>
  <c r="K70"/>
  <c r="M70" s="1"/>
  <c r="N74"/>
  <c r="N75"/>
  <c r="N77"/>
  <c r="K74"/>
  <c r="O74"/>
  <c r="K75"/>
  <c r="O75"/>
  <c r="K77"/>
  <c r="O77"/>
  <c r="J30"/>
  <c r="K30"/>
  <c r="M30" s="1"/>
  <c r="S30" s="1"/>
  <c r="J29"/>
  <c r="K29"/>
  <c r="M29" s="1"/>
  <c r="S29" s="1"/>
  <c r="J28"/>
  <c r="K28"/>
  <c r="M28" s="1"/>
  <c r="S28" s="1"/>
  <c r="J20"/>
  <c r="K20"/>
  <c r="M20" s="1"/>
  <c r="S20" s="1"/>
  <c r="K40"/>
  <c r="K41"/>
  <c r="K42"/>
  <c r="M42"/>
  <c r="K43"/>
  <c r="M43"/>
  <c r="K44"/>
  <c r="M44"/>
  <c r="O44" s="1"/>
  <c r="K45"/>
  <c r="K46"/>
  <c r="K47"/>
  <c r="M47" s="1"/>
  <c r="K39"/>
  <c r="M39"/>
  <c r="H53"/>
  <c r="H54"/>
  <c r="H55"/>
  <c r="H56"/>
  <c r="H57"/>
  <c r="H58"/>
  <c r="H59"/>
  <c r="H60"/>
  <c r="H51"/>
  <c r="H52"/>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00"/>
  <c r="L85"/>
  <c r="L86"/>
  <c r="L87"/>
  <c r="L88"/>
  <c r="L89"/>
  <c r="L90"/>
  <c r="L91"/>
  <c r="L84"/>
  <c r="L92"/>
  <c r="L100" s="1"/>
  <c r="N40"/>
  <c r="N41"/>
  <c r="N42"/>
  <c r="N43"/>
  <c r="N38"/>
  <c r="N39"/>
  <c r="M40"/>
  <c r="M41"/>
  <c r="M45"/>
  <c r="O45" s="1"/>
  <c r="N55"/>
  <c r="N52"/>
  <c r="N53"/>
  <c r="N54"/>
  <c r="N56"/>
  <c r="N57"/>
  <c r="N58"/>
  <c r="N59"/>
  <c r="N60"/>
  <c r="K52"/>
  <c r="M52"/>
  <c r="K53"/>
  <c r="M53"/>
  <c r="K54"/>
  <c r="M54"/>
  <c r="K55"/>
  <c r="M55"/>
  <c r="K56"/>
  <c r="M56"/>
  <c r="O56" s="1"/>
  <c r="K57"/>
  <c r="M57" s="1"/>
  <c r="O57" s="1"/>
  <c r="K60"/>
  <c r="M60"/>
  <c r="O60" s="1"/>
  <c r="K59"/>
  <c r="M59" s="1"/>
  <c r="O59" s="1"/>
  <c r="K58"/>
  <c r="M58"/>
  <c r="O58" s="1"/>
  <c r="N25"/>
  <c r="N26"/>
  <c r="N27"/>
  <c r="N28"/>
  <c r="N29"/>
  <c r="N30"/>
  <c r="N31"/>
  <c r="N32"/>
  <c r="J14"/>
  <c r="K14" s="1"/>
  <c r="M14" s="1"/>
  <c r="S14" s="1"/>
  <c r="J15"/>
  <c r="L15" s="1"/>
  <c r="J16"/>
  <c r="K16" s="1"/>
  <c r="M16" s="1"/>
  <c r="S16" s="1"/>
  <c r="J17"/>
  <c r="K17" s="1"/>
  <c r="M17" s="1"/>
  <c r="S17" s="1"/>
  <c r="J18"/>
  <c r="K18" s="1"/>
  <c r="M18" s="1"/>
  <c r="S18" s="1"/>
  <c r="J19"/>
  <c r="L19" s="1"/>
  <c r="J21"/>
  <c r="K21" s="1"/>
  <c r="M21" s="1"/>
  <c r="S21" s="1"/>
  <c r="J22"/>
  <c r="K22" s="1"/>
  <c r="M22" s="1"/>
  <c r="S22" s="1"/>
  <c r="J23"/>
  <c r="K23"/>
  <c r="M23" s="1"/>
  <c r="S23" s="1"/>
  <c r="J24"/>
  <c r="K24"/>
  <c r="M24" s="1"/>
  <c r="S24" s="1"/>
  <c r="J25"/>
  <c r="K25"/>
  <c r="M25" s="1"/>
  <c r="S25" s="1"/>
  <c r="J26"/>
  <c r="K26"/>
  <c r="M26" s="1"/>
  <c r="S26" s="1"/>
  <c r="J27"/>
  <c r="K27"/>
  <c r="M27" s="1"/>
  <c r="S27" s="1"/>
  <c r="J31"/>
  <c r="K31"/>
  <c r="M31" s="1"/>
  <c r="S31" s="1"/>
  <c r="J32"/>
  <c r="K32"/>
  <c r="M32" s="1"/>
  <c r="S32" s="1"/>
  <c r="O14"/>
  <c r="P14"/>
  <c r="O15"/>
  <c r="P15"/>
  <c r="O16"/>
  <c r="P16"/>
  <c r="O17"/>
  <c r="P17"/>
  <c r="O18"/>
  <c r="P18"/>
  <c r="O19"/>
  <c r="P19"/>
  <c r="O20"/>
  <c r="P20"/>
  <c r="O21"/>
  <c r="P21"/>
  <c r="O22"/>
  <c r="P22"/>
  <c r="O23"/>
  <c r="P23"/>
  <c r="O24"/>
  <c r="P24"/>
  <c r="O25"/>
  <c r="P25"/>
  <c r="O26"/>
  <c r="P26"/>
  <c r="O27"/>
  <c r="P27"/>
  <c r="O28"/>
  <c r="P28"/>
  <c r="O29"/>
  <c r="P29"/>
  <c r="O30"/>
  <c r="P30"/>
  <c r="O31"/>
  <c r="P31"/>
  <c r="O32"/>
  <c r="P32"/>
  <c r="R14"/>
  <c r="R15"/>
  <c r="R16"/>
  <c r="R17"/>
  <c r="R18"/>
  <c r="R19"/>
  <c r="R20"/>
  <c r="R21"/>
  <c r="R22"/>
  <c r="R23"/>
  <c r="R24"/>
  <c r="R25"/>
  <c r="R26"/>
  <c r="R27"/>
  <c r="R28"/>
  <c r="R29"/>
  <c r="R30"/>
  <c r="R31"/>
  <c r="R32"/>
  <c r="M46"/>
  <c r="O46" s="1"/>
  <c r="N46"/>
  <c r="N45"/>
  <c r="L29"/>
  <c r="L28"/>
  <c r="N44"/>
  <c r="N47"/>
  <c r="K66"/>
  <c r="M66" s="1"/>
  <c r="K67"/>
  <c r="M67" s="1"/>
  <c r="K68"/>
  <c r="M68" s="1"/>
  <c r="K69"/>
  <c r="M69" s="1"/>
  <c r="K65"/>
  <c r="M65" s="1"/>
  <c r="F77"/>
  <c r="F75"/>
  <c r="F74"/>
  <c r="C1533"/>
  <c r="C1534"/>
  <c r="C1535"/>
  <c r="C1536"/>
  <c r="C1537"/>
  <c r="C1538"/>
  <c r="C1531"/>
  <c r="C1532"/>
  <c r="O76"/>
  <c r="H66"/>
  <c r="H67"/>
  <c r="H68"/>
  <c r="H69"/>
  <c r="H70"/>
  <c r="L26"/>
  <c r="L32"/>
  <c r="H65"/>
  <c r="F109"/>
  <c r="L23"/>
  <c r="M77"/>
  <c r="L25"/>
  <c r="L27"/>
  <c r="L20"/>
  <c r="N37"/>
  <c r="G37" s="1"/>
  <c r="L13"/>
  <c r="L30"/>
  <c r="L31"/>
  <c r="M75"/>
  <c r="L17"/>
  <c r="L24"/>
  <c r="N78"/>
  <c r="O72"/>
  <c r="M74"/>
  <c r="O40"/>
  <c r="O39"/>
  <c r="O42"/>
  <c r="O41"/>
  <c r="O43"/>
  <c r="M72"/>
  <c r="L78" s="1"/>
  <c r="N62"/>
  <c r="M62" s="1"/>
  <c r="N49"/>
  <c r="H49" s="1"/>
  <c r="M49" s="1"/>
  <c r="O38"/>
  <c r="L99"/>
  <c r="O55"/>
  <c r="O54"/>
  <c r="O51"/>
  <c r="O52"/>
  <c r="O49" s="1"/>
  <c r="O53"/>
  <c r="L14"/>
  <c r="K15"/>
  <c r="M15"/>
  <c r="S15" s="1"/>
  <c r="L16"/>
  <c r="L18"/>
  <c r="K19"/>
  <c r="M19" s="1"/>
  <c r="S19" s="1"/>
  <c r="L21"/>
  <c r="R33"/>
  <c r="L22"/>
  <c r="L35" l="1"/>
  <c r="S35" s="1"/>
  <c r="O47"/>
  <c r="M37"/>
  <c r="S13"/>
  <c r="M12"/>
  <c r="L98"/>
  <c r="L71"/>
  <c r="L61"/>
  <c r="L97"/>
  <c r="O37"/>
  <c r="H62"/>
  <c r="S12" l="1"/>
  <c r="L95" s="1"/>
  <c r="M100" s="1"/>
  <c r="L96"/>
  <c r="L48"/>
  <c r="K36" l="1"/>
  <c r="D101"/>
  <c r="D102"/>
</calcChain>
</file>

<file path=xl/sharedStrings.xml><?xml version="1.0" encoding="utf-8"?>
<sst xmlns="http://schemas.openxmlformats.org/spreadsheetml/2006/main" count="274" uniqueCount="261">
  <si>
    <t>Identifica el circuito causante de una falla  eléctrica o de equipos o sistemas de operación compleja.</t>
  </si>
  <si>
    <t>Busca la fuente que ocasiona errores en la operación de máquinas, automóviles y otros equipos de operación sencilla.</t>
  </si>
  <si>
    <t>Repara los daños de maquinarias, equipos y otros, realizando una inspección previa.</t>
  </si>
  <si>
    <t xml:space="preserve">Ajusta las piezas sencillas de maquinarias, equipos y otros.  </t>
  </si>
  <si>
    <t>Instala maquinarias, programas y equipos de alta complejidad.</t>
  </si>
  <si>
    <t xml:space="preserve">Instala cableados y equipos sencillos. </t>
  </si>
  <si>
    <t xml:space="preserve">Instala piezas sencillas de maquinarias, equipos y otros.  </t>
  </si>
  <si>
    <t xml:space="preserve">Realiza pruebas y ensayos de naturaleza compleja para comprobar si un nuevo sistema, equipo o procedimiento técnico - administrativo, funcionará correctamente.    Identifica claramente los errores y propone los correctivos </t>
  </si>
  <si>
    <t>Enciende máquinas o equipos por primera vez para verificar su funcionamiento. Constata la calidad de los productos.</t>
  </si>
  <si>
    <t>Verifica el funcionamiento de máquinas o equipos, frecuentemente.</t>
  </si>
  <si>
    <t xml:space="preserve">Lee y comprende documentos de alta complejidad. Elabora propuestas de solución o mejoramiento sobre la base del nivel de comprensión  </t>
  </si>
  <si>
    <t xml:space="preserve">Lee y comprende documentos de complejidad media, y posteriormente presenta informes. </t>
  </si>
  <si>
    <t xml:space="preserve">Lee y comprende la información sencilla que se le presenta en forma escrita y realiza las acciones pertinentes que indican el nivel de comprensión. </t>
  </si>
  <si>
    <t xml:space="preserve">Orientación de servicio </t>
  </si>
  <si>
    <t>Orientación a los resultados</t>
  </si>
  <si>
    <t>Realiza las acciones necesarias para cumplir con las metas propuestas. Desarrolla o modifica procesos organizacionales que contribuyan a mejorar la eficiencia.</t>
  </si>
  <si>
    <t xml:space="preserve">Modifica los métodos de trabajo para conseguir mejoras. Actúa para lograr y superar niveles de desempeño y plazos establecidos. </t>
  </si>
  <si>
    <t xml:space="preserve">Realiza  bien o correctamente su trabajo. </t>
  </si>
  <si>
    <t>Modifica las acciones para responder a los cambios organizacionales o de prioridades. Propone mejoras para la organización.</t>
  </si>
  <si>
    <t xml:space="preserve">Modifica su comportamiento para adaptarse a la situación o a las personas. Decide qué hacer en función de la situación. </t>
  </si>
  <si>
    <t xml:space="preserve">Aplica normas que dependen a cada situación o procedimientos para cumplir con sus responsabilidades. </t>
  </si>
  <si>
    <t>Construye relaciones, tanto dentro como fuera de la institución que le proveen información. Establece un ambiente cordial con personas desconocidas, desde el primer encuentro.</t>
  </si>
  <si>
    <t>Identifica las razones que motivan determinados comportamientos en los grupos de trabajo, los problemas de fondo de las unidades o procesos, oportunidades o fuerzas de poder que los afectan.</t>
  </si>
  <si>
    <t>Identifica, describe y utiliza las relaciones de poder e influencia existentes dentro de la institución, con un sentido claro de lo que es influir en la institución.</t>
  </si>
  <si>
    <t>Utiliza las normas, la cadena de mando  y los procedimientos establecidos para cumplir con sus responsabilidades. Responde a los requerimientos explícitos.</t>
  </si>
  <si>
    <t>Reconoce las oportunidades o problemas del momento. Cuestiona las formas convencionales de trabajar.</t>
  </si>
  <si>
    <t>Realiza trabajos de investigación que comparte con sus compañeros. Comparte sus conocimientos y experiencias actuando como agente de cambio y propagador de nuevas ideas y tecnologías.</t>
  </si>
  <si>
    <t xml:space="preserve">Mantiene su formación técnica. Realiza un gran esfuerzo por adquirir nuevas habilidades y conocimientos. </t>
  </si>
  <si>
    <t>Busca información sólo cuando la necesita, lee manuales, libros y otros, para aumentar sus conocimientos básicos.</t>
  </si>
  <si>
    <t>Análisis de operaciones</t>
  </si>
  <si>
    <t>Comprensión escrita</t>
  </si>
  <si>
    <t>Comprensión oral</t>
  </si>
  <si>
    <t>Comprobación</t>
  </si>
  <si>
    <t>Desarrollo estratégico de los recursos humanos</t>
  </si>
  <si>
    <t>Destreza matemática</t>
  </si>
  <si>
    <t>Detección de averías</t>
  </si>
  <si>
    <t>Diseño de tecnología</t>
  </si>
  <si>
    <t>Expresión escrita</t>
  </si>
  <si>
    <t>Expresión oral</t>
  </si>
  <si>
    <t>Generación de ideas</t>
  </si>
  <si>
    <t>Habilidad analítica       (análisis de prioridad, criterio lógico, sentido común)</t>
  </si>
  <si>
    <t>Identificación de problemas</t>
  </si>
  <si>
    <t>Inspección de productos o servicios</t>
  </si>
  <si>
    <t>Instalación</t>
  </si>
  <si>
    <t>Instrucción</t>
  </si>
  <si>
    <t>Juicio y toma de decisiones</t>
  </si>
  <si>
    <t>Manejo de recursos financieros</t>
  </si>
  <si>
    <t>Manejo de recursos materiales</t>
  </si>
  <si>
    <t>Mantenimiento de equipos</t>
  </si>
  <si>
    <t>Monitoreo y control</t>
  </si>
  <si>
    <t>Operación y control</t>
  </si>
  <si>
    <t>Organización de la información</t>
  </si>
  <si>
    <t>Organización de sistemas</t>
  </si>
  <si>
    <t>Orientación / asesoramiento</t>
  </si>
  <si>
    <t>Pensamiento analítico</t>
  </si>
  <si>
    <t>Pensamiento conceptual</t>
  </si>
  <si>
    <t>Pensamiento crítico</t>
  </si>
  <si>
    <t>Pensamiento estratégico</t>
  </si>
  <si>
    <t>Percepción de sistemas y entorno</t>
  </si>
  <si>
    <t>Planificación y gestión</t>
  </si>
  <si>
    <t>Recopilación de información</t>
  </si>
  <si>
    <t>Reparación</t>
  </si>
  <si>
    <t xml:space="preserve">Selección de equipos  </t>
  </si>
  <si>
    <t>DESTREZAS</t>
  </si>
  <si>
    <t>RELEVANCIA</t>
  </si>
  <si>
    <t>Aprendizaje continuo</t>
  </si>
  <si>
    <t>Conocimiento del entrono organizacional</t>
  </si>
  <si>
    <t>Relevancia</t>
  </si>
  <si>
    <t>Realiza una proyección de posibles necesidades de recursos humanos considerando distintos escenarios a largo plazo. Tiene un papel activo en la definición de las políticas en función del análisis estratégico.</t>
  </si>
  <si>
    <t>Utiliza herramientas existentes o nuevas en la organización para el desarrollo de los colaboradores en función de las estrategias de la organización. Promueve acciones de desarrollo.</t>
  </si>
  <si>
    <t>Aplica las herramientas de desarrollo disponibles. Define acciones para el desarrollo de las competencias críticas. Esporádicamente hace un seguimiento de las mismas.</t>
  </si>
  <si>
    <t>Asesora a las autoridades de la institución en materia de su competencia, generando políticas y estrategias que permitan tomar decisiones acertadas.</t>
  </si>
  <si>
    <t>Ofrece guías a equipos de trabajo para el desarrollo de planes, programas y otros.</t>
  </si>
  <si>
    <t>Orienta a un compañero en la forma de realizar ciertas actividades de complejidad baja.</t>
  </si>
  <si>
    <t>Comprende rápidamente los cambios del entorno, las oportunidades, amenazas, fortalezas y debilidades de su organización / unidad o proceso/ proyecto y establece directrices estratégicas para la aprobación de planes, programas y otros.</t>
  </si>
  <si>
    <t>Comprende los cambios del entorno y esta en la capacidad de proponer planes  y programas de mejoramiento continuo.</t>
  </si>
  <si>
    <t>Puede adecuarse a los cambios y participa en el desarrollo de planes y  programas de mejoramiento continuo.</t>
  </si>
  <si>
    <t>Establece objetivos y plazos para la realización de las tareas o actividades, define prioridades, controlando la calidad del trabajo y verificando la información para asegurarse de que se han ejecutado las acciones previstas.</t>
  </si>
  <si>
    <t>Desarrolla planes, programas o proyectos alternativos para solucionar problemas estratégicos organizacionales.</t>
  </si>
  <si>
    <t>Desarrolla estrategias para la optimización de los recursos humanos, materiales y económicos.</t>
  </si>
  <si>
    <t xml:space="preserve">Desarrolla mecanismos de monitoreo y  control de la eficiencia, eficacia y productividad organizacional. </t>
  </si>
  <si>
    <t xml:space="preserve">Monitorea el progreso de los planes y proyectos de la unidad administrativa y asegura el cumplimiento de los mismos. </t>
  </si>
  <si>
    <t>Analiza y corrige documentos.</t>
  </si>
  <si>
    <t xml:space="preserve">Analiza situaciones presentes utilizando los conocimientos teóricos o adquiridos con la experiencia. Utiliza y adapta los conceptos o principios adquiridos  para solucionar problemas en la ejecución de programas, proyectos y otros. </t>
  </si>
  <si>
    <t xml:space="preserve">Utiliza conceptos básicos, sentido común y la experiencias vividas en la solución de problemas inherentes al desarrollo de las actividades del puesto. </t>
  </si>
  <si>
    <t xml:space="preserve">Realiza análisis lógicos para identificar los problemas fundamentales de la organización. </t>
  </si>
  <si>
    <t>Reconoce la información significativa, busca y coordina los datos relevantes para el desarrollo de programas y proyectos.</t>
  </si>
  <si>
    <t xml:space="preserve">Presenta datos estadísticos y/o financieros. </t>
  </si>
  <si>
    <t xml:space="preserve">Define niveles de información para la gestión de una unidad o proceso.  </t>
  </si>
  <si>
    <t xml:space="preserve">Clasifica y captura información técnica para consolidarlos. </t>
  </si>
  <si>
    <t>Clasifica documentos para su registro.</t>
  </si>
  <si>
    <t>Pone en marcha personalmente sistemas o prácticas que permiten recoger información esencial de forma habitual (ejemplo reuniones informales periódicas). Analiza la información recopilada.</t>
  </si>
  <si>
    <t>Realiza un trabajo sistemático en un determinado lapso de tiempo para obtener la máxima y mejor información posible de todas las fuentes disponibles. (Obtiene información en periódicos, bases de datos, estudios técnicos etc.)</t>
  </si>
  <si>
    <t xml:space="preserve">Busca información con un objetivo concreto a través de preguntas rutinarias. </t>
  </si>
  <si>
    <t>Evalúa los contratos de provisión de recursos materiales para la institución.</t>
  </si>
  <si>
    <t>Determina las necesidades de recursos materiales de la institución y controla el uso de los mismos.</t>
  </si>
  <si>
    <t xml:space="preserve">Provee y maneja recursos materiales para las distintas unidades o  procesos organizacionales, así como para determinados eventos. </t>
  </si>
  <si>
    <t xml:space="preserve">Analiza,  determina y cuestiona la viabilidad de aplicación de leyes, reglamentos, normas, sistemas  y otros, aplicando la lógica. </t>
  </si>
  <si>
    <t xml:space="preserve">Elabora reportes jurídicos, técnicos o administrativos  aplicando el análisis y la lógica. </t>
  </si>
  <si>
    <t>Discrimina y prioriza entre las actividades asignadas aplicando la lógica.</t>
  </si>
  <si>
    <t xml:space="preserve"> Realiza análisis extremadamente complejos, organizando y  secuenciando  un problema o situación, estableciendo causas de hecho, o varias consecuencias de acción. Anticipa los obstáculos y planifica los siguientes pasos.</t>
  </si>
  <si>
    <t xml:space="preserve">Establece relaciones causales sencillas para descomponer  los problemas o situaciones en partes. Identifica los pros y los contras de las decisiones. Analiza información  sencilla. </t>
  </si>
  <si>
    <t>Realiza una lista de asuntos a tratar asignando un orden o prioridad determinados. Establece prioridades en las actividades que realiza.</t>
  </si>
  <si>
    <t xml:space="preserve">Identifica los problemas que impiden el cumplimiento de los objetivos y metas planteados en el plan operativo institucional y redefine las estrategias. </t>
  </si>
  <si>
    <t>Compara información sencilla para identificar problemas.</t>
  </si>
  <si>
    <t>Identifica la manera en cómo un cambio de leyes o de situaciones distintas afectará a la organización.</t>
  </si>
  <si>
    <t xml:space="preserve">Identifica cómo una discusión entre los miembros de un equipo de trabajo podría alterar el trabajo del día. </t>
  </si>
  <si>
    <t>Diseña o rediseña la estructura, los procesos organizacionales y las atribuciones y responsabilidades de los puestos de trabajo.</t>
  </si>
  <si>
    <t>Diseña o rediseña los procesos de elaboración de los productos o servicios  que generan las unidades organizacionales.</t>
  </si>
  <si>
    <t xml:space="preserve">Implementa programas de mantenimiento preventivo y correctivo. Determina el tipo de mantenimiento  que requieren los equipos  informáticos, maquinarias y otros de las unidades o procesos organizacionales. </t>
  </si>
  <si>
    <t>Depura y actualiza el software de los equipos informáticos. Incluye despejar las partes móviles de los equipos informáticos, maquinarias y otros.</t>
  </si>
  <si>
    <t>Realiza la limpieza de equipos computarizados,  fotocopiadoras y otros equipos.</t>
  </si>
  <si>
    <t>Capacita a los colaboradores y compañeros de la institución</t>
  </si>
  <si>
    <t>Instruye sobre procedimientos técnicos, legales o administrativos a los compañeros de la unidad o proceso .</t>
  </si>
  <si>
    <t xml:space="preserve">Instruye a un compañero sobre la forma de operar un programa de computación. </t>
  </si>
  <si>
    <t>Controla la operación de los sistemas informáticos implementados en la institución. Establece ajustes a las fallas que presenten los sistemas.</t>
  </si>
  <si>
    <t>Opera los sistemas informáticos, redes y otros e implementa los ajustes para solucionar fallas en la operación de los mismos.</t>
  </si>
  <si>
    <t>Ajusta los controles de una máquina copiadora para lograr fotocopias de menor tamaño.</t>
  </si>
  <si>
    <t>Identifica el equipo necesario que debe adquirir una institución para cumplir con los planes, programas y proyectos.</t>
  </si>
  <si>
    <t xml:space="preserve">Escoge un nuevo programa informático para la automatización de ciertas actividades. </t>
  </si>
  <si>
    <t>Selecciona los instrumentos necesarios para una reunión de trabajo.</t>
  </si>
  <si>
    <t>Establece procedimientos de control de calidad para los productos o servicios que genera la institución.</t>
  </si>
  <si>
    <t>Realiza el control de calidad de los informes técnicos, legales o administrativos para detectar errores. Incluye proponer ajustes.</t>
  </si>
  <si>
    <t>Chequea el borrador de un documento para detectar errores mecanográficos.</t>
  </si>
  <si>
    <t>Planifica y aprueba el presupuesto anual de una institución o de un proyecto a largo plazo. Incluye gestionar el financiamiento necesario.</t>
  </si>
  <si>
    <t>Prepara y maneja el presupuesto de un proyecto a corto plazo .</t>
  </si>
  <si>
    <t>Utiliza dinero de caja chica para adquirir suministros de oficina y lleva un registro de los gastos.</t>
  </si>
  <si>
    <t xml:space="preserve">Crea nueva tecnología. </t>
  </si>
  <si>
    <t xml:space="preserve">Diseña los mecanismos de implementación de nuevas tecnologías que permiten mejorar la gestión de la organización. </t>
  </si>
  <si>
    <t>Rediseña el portal Web institucional, base de datos y  otros para mejorar el acceso a la información.</t>
  </si>
  <si>
    <t>Sugerir cambios en un programa de computación para que su uso resulte más fácil al usuario.</t>
  </si>
  <si>
    <t>Seleccionar un equipo para la oficina</t>
  </si>
  <si>
    <t xml:space="preserve">Desarrolla un modelo matemático para simular y resolver  problemas.  </t>
  </si>
  <si>
    <t xml:space="preserve">Utiliza las  matemáticas para realizar cálculos de complejidad media. (Ejemplo liquidaciones, conciliaciones bancarias, etc.) </t>
  </si>
  <si>
    <t>Contar dinero para entregar cambios.</t>
  </si>
  <si>
    <t>Comprende las ideas presentadas en forma oral en las reuniones de trabajo  y desarrolla propuestas en base a los requerimientos.</t>
  </si>
  <si>
    <t>Escucha y comprende la información o disposiciones que se le provee y realiza las acciones pertinentes para el cumplimiento.</t>
  </si>
  <si>
    <t xml:space="preserve">Expone  programas, proyectos y otros ante las autoridades  y personal de otras instituciones. </t>
  </si>
  <si>
    <t>Comunica información relevante. Organiza la información para que sea comprensible a los receptores.</t>
  </si>
  <si>
    <t xml:space="preserve">Comunica en forma clara y oportuna información sencilla. </t>
  </si>
  <si>
    <t>Escribir documentos de complejidad alta, donde se establezcan parámetros que tengan impacto directo sobre el funcionamiento de una organización, proyectos u otros. Ejemplo (Informes de procesos legales, técnicos, administrativos)</t>
  </si>
  <si>
    <t>Escribir documentos de mediana complejidad, ejemplo (oficios, circulares)</t>
  </si>
  <si>
    <t xml:space="preserve">Escribir documentos sencillos en forma clara y concisa. Ejemplo (memorando) </t>
  </si>
  <si>
    <t xml:space="preserve">Toma decisiones de complejidad media sobre la base de sus conocimientos, de los productos o servicios de la unidad o proceso organizacional, y de la experiencia previa.  </t>
  </si>
  <si>
    <t>Toma decisiones de complejidad baja, las situaciones que se presentan permiten comparar patrones de hechos ocurridos con anterioridad.</t>
  </si>
  <si>
    <t>Detecta fallas en sistemas o equipos de alta complejidad de operación como por ejemplo, depurar el código de control de un nuevo sistema operativo.</t>
  </si>
  <si>
    <t>FORMULARIO PARA LA EVALUACIÓN DEL DESEMPEÑO POR COMPETENCIAS PARA USO DEL JEFE INMEDIATO</t>
  </si>
  <si>
    <t>DATOS DEL SERVIDOR:</t>
  </si>
  <si>
    <t>Denominación del Puesto que Desempeña:</t>
  </si>
  <si>
    <t>Periodo de Evaluación (dd/mm/aaaa):</t>
  </si>
  <si>
    <t>Desde:</t>
  </si>
  <si>
    <t xml:space="preserve">Hasta:  </t>
  </si>
  <si>
    <t>EVALUACIÓN DE LAS ACTIVIDADES DEL PUESTO</t>
  </si>
  <si>
    <t># Actividades:</t>
  </si>
  <si>
    <t xml:space="preserve">Factor:  </t>
  </si>
  <si>
    <t>Descripción de Actividades</t>
  </si>
  <si>
    <t>Indicador</t>
  </si>
  <si>
    <t>Cumplidos</t>
  </si>
  <si>
    <t>% de Cumplimiento</t>
  </si>
  <si>
    <t>Nivel de Cumplimiento</t>
  </si>
  <si>
    <t xml:space="preserve">Total Actividades Esenciales:       </t>
  </si>
  <si>
    <t>CONOCIMIENTOS</t>
  </si>
  <si>
    <t># Conocimientos:</t>
  </si>
  <si>
    <t>Factor:</t>
  </si>
  <si>
    <t>Nivel de Conocimiento</t>
  </si>
  <si>
    <t xml:space="preserve">Total Conocimientos:     </t>
  </si>
  <si>
    <t>COMPETENCIAS TÉCNICAS DEL PUESTO</t>
  </si>
  <si>
    <t># Competencias:</t>
  </si>
  <si>
    <t>Comportamiento Observable</t>
  </si>
  <si>
    <t>Nivel de Desarrollo</t>
  </si>
  <si>
    <t>DESTREZA</t>
  </si>
  <si>
    <t>Frecuencia de Aplicación</t>
  </si>
  <si>
    <t>OBSERVACIONES DEL JEFE INMEDIATO (EN CASO DE QUE LAS TENGA):</t>
  </si>
  <si>
    <t>DESCRIPCIÓN</t>
  </si>
  <si>
    <t>% DE REDUCCIÓN</t>
  </si>
  <si>
    <t>No. DE FORMULARIO</t>
  </si>
  <si>
    <t xml:space="preserve">TOTAL:          </t>
  </si>
  <si>
    <t>CALIFICACIÓN ALCANZADA (%)</t>
  </si>
  <si>
    <t>Conocimientos</t>
  </si>
  <si>
    <t>Competencias técnicas del puesto</t>
  </si>
  <si>
    <t>Evaluación del ciudadano ( - )</t>
  </si>
  <si>
    <t>FUNCIONARIO (A) EVALUADOR (A)</t>
  </si>
  <si>
    <t>Fecha (dd/mm/aaaa):</t>
  </si>
  <si>
    <t>Coopera. Participa activamente en el equipo, apoya las decisiones. Realiza la parte del trabajo que le corresponde. Como miembro de un equipo, mantiene informados a los demás. Comparte información.</t>
  </si>
  <si>
    <t>COMPORTAMIENTO OBSERVABLE</t>
  </si>
  <si>
    <t>VALOR FACTOR</t>
  </si>
  <si>
    <t>NUMERO ACTIVIDADES</t>
  </si>
  <si>
    <t>Título o profesión:</t>
  </si>
  <si>
    <t>RESULTADO DE LA EVALUACIÓN</t>
  </si>
  <si>
    <t>FACTORES DE EVALUACIÓN</t>
  </si>
  <si>
    <t>Desarrolla conceptos nuevos para solucionar conflictos o para el desarrollo de proyectos, planes organizacionales y otros . Hace que las situaciones o ideas complejas estén claras, sean simples y comprensibles. Integra ideas, datos clave y observaciones, presentándolos en forma clara y útil.</t>
  </si>
  <si>
    <t>DESTREZA HABILIDAD</t>
  </si>
  <si>
    <t>RELEVANCIA DEL COMPORTAMIENTO OBSERVABLE</t>
  </si>
  <si>
    <t>ALTA</t>
  </si>
  <si>
    <t>MEDIA</t>
  </si>
  <si>
    <t>BAJA</t>
  </si>
  <si>
    <t>Identificar el sistema de control requerido por una nueva unidad organizacional</t>
  </si>
  <si>
    <t>Identifica los problemas en la entrega de los productos o servicios que genera la unidad o proceso</t>
  </si>
  <si>
    <t>Identifica situaciones que pueden alterar el desenvolvimiento normal de los colaboradores de una unidad o proceso organizacional. Implica la habilidad de observar y aprovechar los comportamientos de los colaboradores y compañeros.</t>
  </si>
  <si>
    <t>Es capaz de administrar simultáneamente diversos proyectos de complejidad media, estableciendo estrategias de corto y mediano plazo, mecanismos de coordinación y control de la información.</t>
  </si>
  <si>
    <t>Reemplaza las piezas deterioradas de maquinarias, equipos y otros</t>
  </si>
  <si>
    <t xml:space="preserve">Anticipa los puntos críticos de una situación o problema, desarrollando estrategias a largo plazo, acciones de control,  mecanismos de coordinación y  verificando información para la aprobación de diferentes proyectos, programas y otros.     Es capaz de administrar simultáneamente diversos proyectos complejos.  </t>
  </si>
  <si>
    <t>Se anticipa a las situaciones con una visión de largo plazo</t>
  </si>
  <si>
    <t>COMPETENCIAS UNIVERSALES</t>
  </si>
  <si>
    <t>TRABAJO EN EQUIPO, INICIATIVA Y LIDERAZGO</t>
  </si>
  <si>
    <t xml:space="preserve">Total Competencias Universales: </t>
  </si>
  <si>
    <t xml:space="preserve">Total Trabajo en Equipo, Iniciativa y Liderazgo: </t>
  </si>
  <si>
    <t>Competencias Universales</t>
  </si>
  <si>
    <t>Trabajo en equipo, Iniciativa y Liderazgo</t>
  </si>
  <si>
    <t>Meta del Período Evaluado       (número)</t>
  </si>
  <si>
    <t>% DE AUMENTO</t>
  </si>
  <si>
    <t>¿ A más del cumplimiento de la totalidad de metas y objetivos se adelantó y cumplió con objetivos y metas previstas para el siguiente período de evaluación ?</t>
  </si>
  <si>
    <t>X</t>
  </si>
  <si>
    <t>Y</t>
  </si>
  <si>
    <t>TRABAJO EN EQUIPO</t>
  </si>
  <si>
    <t xml:space="preserve"> INICIATIVA</t>
  </si>
  <si>
    <t>LIDERAZGO</t>
  </si>
  <si>
    <r>
      <t>CERTIFICO:</t>
    </r>
    <r>
      <rPr>
        <sz val="8"/>
        <color indexed="18"/>
        <rFont val="Arial"/>
        <family val="2"/>
      </rPr>
      <t xml:space="preserve"> Que he evaluado al (a la) servidor (a)  acorde al procedimiento de la norma de Evaluación del Desempeño.</t>
    </r>
  </si>
  <si>
    <t>INDICADORES DE GESTIÓN DEL PUESTO:</t>
  </si>
  <si>
    <t>Nombre de la persona que realiza la queja</t>
  </si>
  <si>
    <t>Indicadores de Gestión del puesto</t>
  </si>
  <si>
    <t>QUEJAS DEL CIUDADANO (PARA USO DE LAS UARHS) INFORMACIÓN PROVENIENTE DEL FORMULARIO EVAL-02</t>
  </si>
  <si>
    <t>LLENAR EL CAMPO DE LIDERAZGO, SOLO PARA QUIENES TENGAN SERVIDORES SUBORDINADOS BAJO SU RESPONSABILIDAD DE GESTIÓN.</t>
  </si>
  <si>
    <t>Actitud al Cambio</t>
  </si>
  <si>
    <t>Relaciones Humanas</t>
  </si>
  <si>
    <t>ORIENTACIÓN DE SERVICIO</t>
  </si>
  <si>
    <t>ORIENTACIÓN A LOS RESULTADOS</t>
  </si>
  <si>
    <t>ACTITUD AL CAMBIO</t>
  </si>
  <si>
    <t>APRENDIZAJE CONTINUO</t>
  </si>
  <si>
    <t>RELACIONES HUMANAS</t>
  </si>
  <si>
    <t xml:space="preserve">Escucha y comprende los requerimientos de los usuario internos y externos y elabora informes. </t>
  </si>
  <si>
    <t>Encuentra procedimientos alternativos para apoyar en la entrega de productos o servicios a los usuarios.</t>
  </si>
  <si>
    <t>Toma decisiones de complejidad alta sobre la base de la misión y objetivos de la institución, y de la satisfacción del problema del usuario. Idea soluciones a problemáticas futuras de la institución.</t>
  </si>
  <si>
    <t>Construye relaciones beneficiosas para el usuario externo y la institución, que le permiten alcanzar los objetivos organizacionales. Identifica y crea nuevas oportunidades en beneficio de la institución.</t>
  </si>
  <si>
    <t>Entabla relaciones a nivel laboral. Inicia y mantiene relaciones sociales con compañeros, usuarios y proveedores.</t>
  </si>
  <si>
    <t>Demuestra interés en atender a los usuarios internos o externos con rapidez, diagnóstica correctamente la necesidad y plantea soluciones adecuadas.</t>
  </si>
  <si>
    <t>Identifica las necesidades del usuario interno o externo</t>
  </si>
  <si>
    <t>Actúa a partir de los requerimientos de los usuarios ofreciendo respuestas estandarizadas a sus demandas.</t>
  </si>
  <si>
    <t xml:space="preserve">Total Competencias Técnicas del Puesto :     </t>
  </si>
  <si>
    <t>CONOCIMIENTOS DEL ENTORNO ORGANIZACIONAL</t>
  </si>
  <si>
    <t>ESTOS CAMPOS DEBEN SER LLENADOS OBLIGATORIAMENTE :</t>
  </si>
  <si>
    <t>CATÁLOGO DE COMPETENCIAS TÉCNICAS DEL PUESTO</t>
  </si>
  <si>
    <t>TE</t>
  </si>
  <si>
    <t>Promueve la colaboración de los distintos integrantes del equipo. Valora sinceramente las ideas y experiencias de los demás</t>
  </si>
  <si>
    <t>IN</t>
  </si>
  <si>
    <t>Se adelanta y se prepara para los acontecimientos que pueden ocurrir en el corto plazo. Crea oportunidades o minimiza problemas potenciales. Aplica distintas formas de trabajo con una visión de mediano plazo.</t>
  </si>
  <si>
    <t>LI</t>
  </si>
  <si>
    <t>Alto Desarrollo de los talentos y motivación en su equipo de trabajo para generar 
comunicación, confianza y compromiso a través del ejemplo y servicio 
para el logro de objetivos comunes.</t>
  </si>
  <si>
    <t>Poco Desarrollo de los talentos y motivación a su equipo de trabajo para generar 
comunicación, confianza y compromiso a través del ejemplo y servicio 
para el logro de objetivos comunes.</t>
  </si>
  <si>
    <t>Mediano desarrollo de los talentos y motivación en su equipo de trabajo para generar 
comunicación, confianza y compromiso a través del ejemplo y servicio 
para el logro de objetivos comunes.</t>
  </si>
  <si>
    <t>IMPORTANTE</t>
  </si>
  <si>
    <t>Identifica el flujo de trabajo. Propone cambios para agilitar las actividades laborales.</t>
  </si>
  <si>
    <t>Crea un buen clima de trabajo y espíritu de cooperación. Resuelve los conflictos que se puedan producir dentro del equipo. Se considera que es un referente en el manejo de equipos de trabajo. Promueve el trabajo en equipo con otras áreas de la organización.</t>
  </si>
  <si>
    <t>APLICA EL + 4 %</t>
  </si>
  <si>
    <t>APLICA DESCUENTO A LA EVALUACIÓN DEL DESEMPEÑO</t>
  </si>
  <si>
    <t>Apellidos y Nombres del Servidor (Evaluado):</t>
  </si>
  <si>
    <t>Apellidos y Nombre del jefe Inmediato o superior inmediato (Evaluador):</t>
  </si>
  <si>
    <t>Evaluador o jefe Inmediato</t>
  </si>
  <si>
    <t>FIRMA</t>
  </si>
  <si>
    <t>UNA VEZ INGRESADO LAS COMPETENCIAS QUE USTED REQUIERA  VUELVA A LA PESTAÑA EVAL01 :</t>
  </si>
  <si>
    <t xml:space="preserve"> FORMULARIO MRL-EVAL-01 - MODIFICADO</t>
  </si>
</sst>
</file>

<file path=xl/styles.xml><?xml version="1.0" encoding="utf-8"?>
<styleSheet xmlns="http://schemas.openxmlformats.org/spreadsheetml/2006/main">
  <numFmts count="1">
    <numFmt numFmtId="172" formatCode="0.0"/>
  </numFmts>
  <fonts count="33">
    <font>
      <sz val="10"/>
      <name val="Arial"/>
    </font>
    <font>
      <u/>
      <sz val="10"/>
      <color indexed="12"/>
      <name val="Arial"/>
      <family val="2"/>
    </font>
    <font>
      <sz val="10"/>
      <name val="Arial"/>
      <family val="2"/>
    </font>
    <font>
      <b/>
      <u/>
      <sz val="10"/>
      <color indexed="9"/>
      <name val="Arial"/>
      <family val="2"/>
    </font>
    <font>
      <b/>
      <sz val="14"/>
      <name val="Arial"/>
      <family val="2"/>
    </font>
    <font>
      <sz val="7"/>
      <name val="Arial"/>
      <family val="2"/>
    </font>
    <font>
      <b/>
      <sz val="9"/>
      <name val="Arial"/>
      <family val="2"/>
    </font>
    <font>
      <sz val="10"/>
      <color indexed="18"/>
      <name val="Arial"/>
      <family val="2"/>
    </font>
    <font>
      <b/>
      <sz val="8"/>
      <color indexed="18"/>
      <name val="Arial"/>
      <family val="2"/>
    </font>
    <font>
      <b/>
      <sz val="10"/>
      <color indexed="18"/>
      <name val="Arial"/>
      <family val="2"/>
    </font>
    <font>
      <b/>
      <sz val="8"/>
      <color indexed="16"/>
      <name val="Arial"/>
      <family val="2"/>
    </font>
    <font>
      <b/>
      <sz val="7"/>
      <name val="Arial"/>
      <family val="2"/>
    </font>
    <font>
      <sz val="9"/>
      <color indexed="10"/>
      <name val="Arial"/>
      <family val="2"/>
    </font>
    <font>
      <sz val="8"/>
      <color indexed="18"/>
      <name val="Arial"/>
      <family val="2"/>
    </font>
    <font>
      <sz val="7"/>
      <color indexed="18"/>
      <name val="Arial"/>
      <family val="2"/>
    </font>
    <font>
      <b/>
      <sz val="10"/>
      <color indexed="16"/>
      <name val="Arial"/>
      <family val="2"/>
    </font>
    <font>
      <b/>
      <sz val="7"/>
      <color indexed="18"/>
      <name val="Arial"/>
      <family val="2"/>
    </font>
    <font>
      <b/>
      <sz val="9"/>
      <color indexed="9"/>
      <name val="Arial"/>
      <family val="2"/>
    </font>
    <font>
      <b/>
      <sz val="8"/>
      <color indexed="62"/>
      <name val="Arial"/>
      <family val="2"/>
    </font>
    <font>
      <b/>
      <sz val="8"/>
      <name val="Arial"/>
      <family val="2"/>
    </font>
    <font>
      <sz val="8"/>
      <name val="Arial"/>
      <family val="2"/>
    </font>
    <font>
      <b/>
      <sz val="12"/>
      <color indexed="18"/>
      <name val="Arial"/>
      <family val="2"/>
    </font>
    <font>
      <sz val="8"/>
      <color indexed="18"/>
      <name val="Arial"/>
      <family val="2"/>
    </font>
    <font>
      <sz val="8"/>
      <color indexed="62"/>
      <name val="Arial"/>
      <family val="2"/>
    </font>
    <font>
      <sz val="8"/>
      <name val="Arial"/>
      <family val="2"/>
    </font>
    <font>
      <b/>
      <sz val="10"/>
      <name val="Arial"/>
      <family val="2"/>
    </font>
    <font>
      <b/>
      <sz val="14"/>
      <color indexed="18"/>
      <name val="Arial"/>
      <family val="2"/>
    </font>
    <font>
      <sz val="8"/>
      <color indexed="62"/>
      <name val="Arial"/>
      <family val="2"/>
    </font>
    <font>
      <b/>
      <sz val="12"/>
      <color indexed="10"/>
      <name val="Arial"/>
      <family val="2"/>
    </font>
    <font>
      <sz val="10"/>
      <color indexed="10"/>
      <name val="Arial"/>
      <family val="2"/>
    </font>
    <font>
      <sz val="9"/>
      <color indexed="8"/>
      <name val="Arial"/>
      <family val="2"/>
    </font>
    <font>
      <b/>
      <sz val="11"/>
      <color indexed="18"/>
      <name val="Arial"/>
      <family val="2"/>
    </font>
    <font>
      <sz val="6"/>
      <color indexed="18"/>
      <name val="Arial"/>
      <family val="2"/>
    </font>
  </fonts>
  <fills count="18">
    <fill>
      <patternFill patternType="none"/>
    </fill>
    <fill>
      <patternFill patternType="gray125"/>
    </fill>
    <fill>
      <patternFill patternType="solid">
        <fgColor indexed="22"/>
        <bgColor indexed="29"/>
      </patternFill>
    </fill>
    <fill>
      <patternFill patternType="solid">
        <fgColor indexed="26"/>
        <bgColor indexed="27"/>
      </patternFill>
    </fill>
    <fill>
      <patternFill patternType="solid">
        <fgColor indexed="22"/>
        <bgColor indexed="54"/>
      </patternFill>
    </fill>
    <fill>
      <patternFill patternType="solid">
        <fgColor indexed="22"/>
        <bgColor indexed="64"/>
      </patternFill>
    </fill>
    <fill>
      <patternFill patternType="solid">
        <fgColor indexed="26"/>
        <bgColor indexed="64"/>
      </patternFill>
    </fill>
    <fill>
      <patternFill patternType="solid">
        <fgColor indexed="22"/>
        <bgColor indexed="31"/>
      </patternFill>
    </fill>
    <fill>
      <patternFill patternType="solid">
        <fgColor indexed="9"/>
        <bgColor indexed="31"/>
      </patternFill>
    </fill>
    <fill>
      <patternFill patternType="solid">
        <fgColor indexed="9"/>
        <bgColor indexed="64"/>
      </patternFill>
    </fill>
    <fill>
      <patternFill patternType="solid">
        <fgColor indexed="26"/>
        <bgColor indexed="31"/>
      </patternFill>
    </fill>
    <fill>
      <patternFill patternType="solid">
        <fgColor indexed="9"/>
        <bgColor indexed="41"/>
      </patternFill>
    </fill>
    <fill>
      <patternFill patternType="solid">
        <fgColor indexed="26"/>
        <bgColor indexed="54"/>
      </patternFill>
    </fill>
    <fill>
      <patternFill patternType="solid">
        <fgColor indexed="22"/>
        <bgColor indexed="41"/>
      </patternFill>
    </fill>
    <fill>
      <patternFill patternType="solid">
        <fgColor indexed="27"/>
        <bgColor indexed="41"/>
      </patternFill>
    </fill>
    <fill>
      <patternFill patternType="solid">
        <fgColor indexed="26"/>
        <bgColor indexed="41"/>
      </patternFill>
    </fill>
    <fill>
      <patternFill patternType="solid">
        <fgColor indexed="55"/>
        <bgColor indexed="29"/>
      </patternFill>
    </fill>
    <fill>
      <patternFill patternType="solid">
        <fgColor indexed="55"/>
        <bgColor indexed="54"/>
      </patternFill>
    </fill>
  </fills>
  <borders count="158">
    <border>
      <left/>
      <right/>
      <top/>
      <bottom/>
      <diagonal/>
    </border>
    <border>
      <left style="thick">
        <color indexed="64"/>
      </left>
      <right/>
      <top style="thin">
        <color indexed="9"/>
      </top>
      <bottom style="thick">
        <color indexed="64"/>
      </bottom>
      <diagonal/>
    </border>
    <border>
      <left/>
      <right/>
      <top style="thin">
        <color indexed="9"/>
      </top>
      <bottom style="thick">
        <color indexed="64"/>
      </bottom>
      <diagonal/>
    </border>
    <border>
      <left/>
      <right style="thin">
        <color indexed="9"/>
      </right>
      <top style="thin">
        <color indexed="9"/>
      </top>
      <bottom style="thick">
        <color indexed="64"/>
      </bottom>
      <diagonal/>
    </border>
    <border>
      <left style="thin">
        <color indexed="9"/>
      </left>
      <right/>
      <top/>
      <bottom style="thick">
        <color indexed="64"/>
      </bottom>
      <diagonal/>
    </border>
    <border>
      <left/>
      <right style="thick">
        <color indexed="64"/>
      </right>
      <top/>
      <bottom style="thick">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bottom/>
      <diagonal/>
    </border>
    <border>
      <left/>
      <right style="medium">
        <color indexed="64"/>
      </right>
      <top style="dashed">
        <color indexed="64"/>
      </top>
      <bottom style="dotted">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medium">
        <color indexed="64"/>
      </right>
      <top/>
      <bottom style="dashed">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56"/>
      </left>
      <right/>
      <top style="thin">
        <color indexed="8"/>
      </top>
      <bottom style="thin">
        <color indexed="18"/>
      </bottom>
      <diagonal/>
    </border>
    <border>
      <left/>
      <right style="medium">
        <color indexed="64"/>
      </right>
      <top style="thin">
        <color indexed="8"/>
      </top>
      <bottom style="thin">
        <color indexed="18"/>
      </bottom>
      <diagonal/>
    </border>
    <border>
      <left/>
      <right style="medium">
        <color indexed="64"/>
      </right>
      <top/>
      <bottom/>
      <diagonal/>
    </border>
    <border>
      <left style="dashed">
        <color indexed="64"/>
      </left>
      <right/>
      <top/>
      <bottom style="dashed">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dashed">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bottom style="dashed">
        <color indexed="64"/>
      </bottom>
      <diagonal/>
    </border>
    <border>
      <left style="dashed">
        <color indexed="64"/>
      </left>
      <right style="medium">
        <color indexed="64"/>
      </right>
      <top/>
      <bottom style="medium">
        <color indexed="64"/>
      </bottom>
      <diagonal/>
    </border>
    <border>
      <left/>
      <right/>
      <top style="medium">
        <color indexed="64"/>
      </top>
      <bottom/>
      <diagonal/>
    </border>
    <border>
      <left/>
      <right style="dashed">
        <color indexed="64"/>
      </right>
      <top style="dashed">
        <color indexed="64"/>
      </top>
      <bottom style="medium">
        <color indexed="64"/>
      </bottom>
      <diagonal/>
    </border>
    <border>
      <left/>
      <right style="medium">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dashed">
        <color indexed="64"/>
      </bottom>
      <diagonal/>
    </border>
    <border>
      <left style="thin">
        <color indexed="64"/>
      </left>
      <right style="medium">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top style="medium">
        <color indexed="64"/>
      </top>
      <bottom/>
      <diagonal/>
    </border>
    <border>
      <left/>
      <right style="medium">
        <color indexed="64"/>
      </right>
      <top style="dashed">
        <color indexed="64"/>
      </top>
      <bottom/>
      <diagonal/>
    </border>
    <border>
      <left style="thin">
        <color indexed="64"/>
      </left>
      <right style="medium">
        <color indexed="64"/>
      </right>
      <top style="medium">
        <color indexed="64"/>
      </top>
      <bottom style="medium">
        <color indexed="64"/>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style="dashed">
        <color indexed="64"/>
      </right>
      <top/>
      <bottom/>
      <diagonal/>
    </border>
    <border>
      <left style="dashed">
        <color indexed="64"/>
      </left>
      <right style="medium">
        <color indexed="64"/>
      </right>
      <top/>
      <bottom/>
      <diagonal/>
    </border>
    <border>
      <left style="dashed">
        <color indexed="64"/>
      </left>
      <right style="medium">
        <color indexed="64"/>
      </right>
      <top style="dashed">
        <color indexed="64"/>
      </top>
      <bottom style="medium">
        <color indexed="64"/>
      </bottom>
      <diagonal/>
    </border>
    <border>
      <left style="medium">
        <color indexed="64"/>
      </left>
      <right/>
      <top style="thin">
        <color indexed="64"/>
      </top>
      <bottom style="thin">
        <color indexed="64"/>
      </bottom>
      <diagonal/>
    </border>
    <border>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thin">
        <color indexed="64"/>
      </left>
      <right style="dashed">
        <color indexed="64"/>
      </right>
      <top style="dashed">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top style="dashed">
        <color indexed="64"/>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thin">
        <color indexed="64"/>
      </right>
      <top/>
      <bottom style="medium">
        <color indexed="64"/>
      </bottom>
      <diagonal/>
    </border>
    <border>
      <left style="dashed">
        <color indexed="64"/>
      </left>
      <right/>
      <top style="dashed">
        <color indexed="64"/>
      </top>
      <bottom style="medium">
        <color indexed="64"/>
      </bottom>
      <diagonal/>
    </border>
    <border>
      <left style="medium">
        <color indexed="64"/>
      </left>
      <right style="thin">
        <color indexed="8"/>
      </right>
      <top style="dashed">
        <color indexed="64"/>
      </top>
      <bottom style="dashed">
        <color indexed="64"/>
      </bottom>
      <diagonal/>
    </border>
    <border>
      <left style="double">
        <color indexed="8"/>
      </left>
      <right style="thin">
        <color indexed="8"/>
      </right>
      <top style="dashed">
        <color indexed="64"/>
      </top>
      <bottom style="dashed">
        <color indexed="64"/>
      </bottom>
      <diagonal/>
    </border>
    <border>
      <left style="double">
        <color indexed="8"/>
      </left>
      <right style="thin">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dashed">
        <color indexed="64"/>
      </left>
      <right style="thin">
        <color indexed="64"/>
      </right>
      <top style="dashed">
        <color indexed="64"/>
      </top>
      <bottom style="dashed">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double">
        <color indexed="8"/>
      </right>
      <top/>
      <bottom style="thin">
        <color indexed="9"/>
      </bottom>
      <diagonal/>
    </border>
    <border>
      <left style="double">
        <color indexed="8"/>
      </left>
      <right style="double">
        <color indexed="8"/>
      </right>
      <top/>
      <bottom style="thin">
        <color indexed="9"/>
      </bottom>
      <diagonal/>
    </border>
    <border>
      <left style="double">
        <color indexed="8"/>
      </left>
      <right style="double">
        <color indexed="8"/>
      </right>
      <top/>
      <bottom/>
      <diagonal/>
    </border>
    <border>
      <left style="double">
        <color indexed="8"/>
      </left>
      <right/>
      <top/>
      <bottom/>
      <diagonal/>
    </border>
    <border>
      <left style="double">
        <color indexed="8"/>
      </left>
      <right style="thick">
        <color indexed="64"/>
      </right>
      <top/>
      <bottom/>
      <diagonal/>
    </border>
    <border>
      <left style="thick">
        <color indexed="64"/>
      </left>
      <right style="thin">
        <color indexed="9"/>
      </right>
      <top style="thin">
        <color indexed="9"/>
      </top>
      <bottom style="thin">
        <color indexed="9"/>
      </bottom>
      <diagonal/>
    </border>
    <border>
      <left style="double">
        <color indexed="8"/>
      </left>
      <right style="thin">
        <color indexed="9"/>
      </right>
      <top style="thin">
        <color indexed="9"/>
      </top>
      <bottom style="thin">
        <color indexed="9"/>
      </bottom>
      <diagonal/>
    </border>
    <border>
      <left style="thin">
        <color indexed="9"/>
      </left>
      <right/>
      <top style="thin">
        <color indexed="9"/>
      </top>
      <bottom style="dashed">
        <color indexed="64"/>
      </bottom>
      <diagonal/>
    </border>
    <border>
      <left/>
      <right/>
      <top style="thin">
        <color indexed="9"/>
      </top>
      <bottom style="dashed">
        <color indexed="64"/>
      </bottom>
      <diagonal/>
    </border>
    <border>
      <left/>
      <right style="thick">
        <color indexed="64"/>
      </right>
      <top style="thin">
        <color indexed="9"/>
      </top>
      <bottom style="dashed">
        <color indexed="64"/>
      </bottom>
      <diagonal/>
    </border>
    <border>
      <left/>
      <right style="dashed">
        <color indexed="64"/>
      </right>
      <top style="dashed">
        <color indexed="64"/>
      </top>
      <bottom style="dashed">
        <color indexed="64"/>
      </bottom>
      <diagonal/>
    </border>
    <border>
      <left style="thick">
        <color indexed="64"/>
      </left>
      <right style="thin">
        <color indexed="9"/>
      </right>
      <top/>
      <bottom style="thin">
        <color indexed="9"/>
      </bottom>
      <diagonal/>
    </border>
    <border>
      <left style="double">
        <color indexed="8"/>
      </left>
      <right style="thin">
        <color indexed="9"/>
      </right>
      <top/>
      <bottom style="thin">
        <color indexed="9"/>
      </bottom>
      <diagonal/>
    </border>
    <border>
      <left style="thin">
        <color indexed="9"/>
      </left>
      <right/>
      <top style="dashed">
        <color indexed="64"/>
      </top>
      <bottom style="dashed">
        <color indexed="64"/>
      </bottom>
      <diagonal/>
    </border>
    <border>
      <left/>
      <right style="thick">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ck">
        <color indexed="64"/>
      </left>
      <right style="thin">
        <color indexed="9"/>
      </right>
      <top style="thin">
        <color indexed="9"/>
      </top>
      <bottom/>
      <diagonal/>
    </border>
    <border>
      <left style="double">
        <color indexed="8"/>
      </left>
      <right style="thin">
        <color indexed="9"/>
      </right>
      <top style="thin">
        <color indexed="9"/>
      </top>
      <bottom/>
      <diagonal/>
    </border>
    <border>
      <left style="medium">
        <color indexed="64"/>
      </left>
      <right style="dashed">
        <color indexed="64"/>
      </right>
      <top style="dashed">
        <color indexed="64"/>
      </top>
      <bottom style="dashed">
        <color indexed="64"/>
      </bottom>
      <diagonal/>
    </border>
    <border>
      <left/>
      <right/>
      <top/>
      <bottom style="dashed">
        <color indexed="64"/>
      </bottom>
      <diagonal/>
    </border>
    <border>
      <left/>
      <right style="dashed">
        <color indexed="64"/>
      </right>
      <top/>
      <bottom style="dashed">
        <color indexed="64"/>
      </bottom>
      <diagonal/>
    </border>
    <border>
      <left style="medium">
        <color indexed="64"/>
      </left>
      <right style="double">
        <color indexed="8"/>
      </right>
      <top style="thin">
        <color indexed="9"/>
      </top>
      <bottom style="thin">
        <color indexed="64"/>
      </bottom>
      <diagonal/>
    </border>
    <border>
      <left style="double">
        <color indexed="8"/>
      </left>
      <right style="double">
        <color indexed="8"/>
      </right>
      <top style="thin">
        <color indexed="9"/>
      </top>
      <bottom style="thin">
        <color indexed="64"/>
      </bottom>
      <diagonal/>
    </border>
    <border>
      <left style="double">
        <color indexed="8"/>
      </left>
      <right/>
      <top style="thin">
        <color indexed="9"/>
      </top>
      <bottom style="thin">
        <color indexed="64"/>
      </bottom>
      <diagonal/>
    </border>
    <border>
      <left style="double">
        <color indexed="8"/>
      </left>
      <right style="medium">
        <color indexed="64"/>
      </right>
      <top style="thin">
        <color indexed="9"/>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dashed">
        <color indexed="64"/>
      </bottom>
      <diagonal/>
    </border>
    <border>
      <left/>
      <right/>
      <top/>
      <bottom style="thick">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dashed">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18"/>
      </bottom>
      <diagonal/>
    </border>
    <border>
      <left/>
      <right/>
      <top style="thin">
        <color indexed="8"/>
      </top>
      <bottom style="thin">
        <color indexed="18"/>
      </bottom>
      <diagonal/>
    </border>
    <border>
      <left/>
      <right style="thin">
        <color indexed="56"/>
      </right>
      <top style="thin">
        <color indexed="8"/>
      </top>
      <bottom style="thin">
        <color indexed="18"/>
      </bottom>
      <diagonal/>
    </border>
    <border>
      <left style="medium">
        <color indexed="64"/>
      </left>
      <right/>
      <top style="thin">
        <color indexed="18"/>
      </top>
      <bottom/>
      <diagonal/>
    </border>
    <border>
      <left/>
      <right/>
      <top style="thin">
        <color indexed="18"/>
      </top>
      <bottom/>
      <diagonal/>
    </border>
    <border>
      <left/>
      <right style="medium">
        <color indexed="64"/>
      </right>
      <top style="thin">
        <color indexed="18"/>
      </top>
      <bottom/>
      <diagonal/>
    </border>
    <border>
      <left/>
      <right/>
      <top style="dashed">
        <color indexed="64"/>
      </top>
      <bottom style="medium">
        <color indexed="64"/>
      </bottom>
      <diagonal/>
    </border>
    <border>
      <left/>
      <right style="dashed">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dashed">
        <color indexed="64"/>
      </bottom>
      <diagonal/>
    </border>
    <border>
      <left style="medium">
        <color indexed="64"/>
      </left>
      <right style="thin">
        <color indexed="8"/>
      </right>
      <top style="dashed">
        <color indexed="64"/>
      </top>
      <bottom/>
      <diagonal/>
    </border>
    <border>
      <left style="double">
        <color indexed="8"/>
      </left>
      <right style="thin">
        <color indexed="8"/>
      </right>
      <top style="dashed">
        <color indexed="64"/>
      </top>
      <bottom/>
      <diagonal/>
    </border>
    <border>
      <left style="double">
        <color indexed="8"/>
      </left>
      <right style="thin">
        <color indexed="64"/>
      </right>
      <top style="dashed">
        <color indexed="64"/>
      </top>
      <bottom/>
      <diagonal/>
    </border>
    <border>
      <left style="thin">
        <color indexed="9"/>
      </left>
      <right/>
      <top style="medium">
        <color indexed="64"/>
      </top>
      <bottom style="medium">
        <color indexed="64"/>
      </bottom>
      <diagonal/>
    </border>
    <border>
      <left style="medium">
        <color indexed="64"/>
      </left>
      <right style="thin">
        <color indexed="8"/>
      </right>
      <top/>
      <bottom style="dashed">
        <color indexed="64"/>
      </bottom>
      <diagonal/>
    </border>
    <border>
      <left style="double">
        <color indexed="8"/>
      </left>
      <right style="thin">
        <color indexed="8"/>
      </right>
      <top/>
      <bottom style="dashed">
        <color indexed="64"/>
      </bottom>
      <diagonal/>
    </border>
    <border>
      <left style="double">
        <color indexed="8"/>
      </left>
      <right style="thin">
        <color indexed="64"/>
      </right>
      <top/>
      <bottom style="dashed">
        <color indexed="64"/>
      </bottom>
      <diagonal/>
    </border>
    <border>
      <left style="medium">
        <color indexed="64"/>
      </left>
      <right/>
      <top/>
      <bottom style="medium">
        <color indexed="64"/>
      </bottom>
      <diagonal/>
    </border>
    <border>
      <left style="thin">
        <color indexed="9"/>
      </left>
      <right style="medium">
        <color indexed="64"/>
      </right>
      <top style="medium">
        <color indexed="64"/>
      </top>
      <bottom/>
      <diagonal/>
    </border>
    <border>
      <left style="thin">
        <color indexed="9"/>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1" fillId="0" borderId="0" applyNumberFormat="0" applyFill="0" applyBorder="0" applyAlignment="0" applyProtection="0"/>
    <xf numFmtId="0" fontId="2" fillId="0" borderId="0"/>
    <xf numFmtId="0" fontId="2" fillId="0" borderId="0"/>
  </cellStyleXfs>
  <cellXfs count="389">
    <xf numFmtId="0" fontId="0" fillId="0" borderId="0" xfId="0"/>
    <xf numFmtId="0" fontId="2" fillId="0" borderId="0" xfId="3" applyFont="1" applyProtection="1"/>
    <xf numFmtId="0" fontId="2" fillId="0" borderId="0" xfId="3" applyFont="1" applyAlignment="1" applyProtection="1">
      <alignment horizontal="center"/>
    </xf>
    <xf numFmtId="0" fontId="3" fillId="0" borderId="0" xfId="1" applyNumberFormat="1" applyFont="1" applyFill="1" applyBorder="1" applyAlignment="1" applyProtection="1">
      <alignment vertical="center"/>
    </xf>
    <xf numFmtId="0" fontId="2" fillId="0" borderId="0" xfId="3" applyFont="1" applyAlignment="1" applyProtection="1">
      <alignment vertical="center"/>
    </xf>
    <xf numFmtId="0" fontId="2" fillId="0" borderId="0" xfId="3" applyFont="1" applyAlignment="1" applyProtection="1">
      <alignment horizontal="left" vertical="center" wrapText="1"/>
    </xf>
    <xf numFmtId="2" fontId="5" fillId="0" borderId="0" xfId="3" applyNumberFormat="1" applyFont="1" applyAlignment="1" applyProtection="1">
      <alignment vertical="center"/>
    </xf>
    <xf numFmtId="0" fontId="2" fillId="0" borderId="0" xfId="3" applyFont="1" applyAlignment="1" applyProtection="1">
      <alignment horizontal="center" vertical="center"/>
    </xf>
    <xf numFmtId="0" fontId="2" fillId="0" borderId="0" xfId="3" applyFont="1" applyAlignment="1" applyProtection="1">
      <alignment horizontal="left" vertical="center"/>
    </xf>
    <xf numFmtId="0" fontId="6" fillId="2" borderId="1" xfId="3" applyFont="1" applyFill="1" applyBorder="1" applyAlignment="1" applyProtection="1">
      <alignment vertical="center"/>
    </xf>
    <xf numFmtId="0" fontId="6" fillId="2" borderId="2" xfId="3" applyFont="1" applyFill="1" applyBorder="1" applyAlignment="1" applyProtection="1">
      <alignment vertical="center"/>
    </xf>
    <xf numFmtId="0" fontId="6" fillId="2" borderId="3" xfId="3" applyFont="1" applyFill="1" applyBorder="1" applyAlignment="1" applyProtection="1">
      <alignment vertical="center"/>
    </xf>
    <xf numFmtId="14" fontId="7" fillId="0" borderId="4" xfId="3" applyNumberFormat="1" applyFont="1" applyFill="1" applyBorder="1" applyAlignment="1" applyProtection="1">
      <alignment horizontal="center" vertical="center" wrapText="1"/>
      <protection locked="0"/>
    </xf>
    <xf numFmtId="14" fontId="7" fillId="0" borderId="5" xfId="3" applyNumberFormat="1" applyFont="1" applyFill="1" applyBorder="1" applyAlignment="1" applyProtection="1">
      <alignment horizontal="center" vertical="center" wrapText="1"/>
      <protection locked="0"/>
    </xf>
    <xf numFmtId="0" fontId="6" fillId="0" borderId="0" xfId="3" applyFont="1" applyFill="1" applyBorder="1" applyAlignment="1" applyProtection="1">
      <alignment vertical="center"/>
    </xf>
    <xf numFmtId="14" fontId="7" fillId="0" borderId="0" xfId="3" applyNumberFormat="1" applyFont="1" applyFill="1" applyBorder="1" applyAlignment="1" applyProtection="1">
      <alignment horizontal="center" vertical="center" wrapText="1"/>
    </xf>
    <xf numFmtId="0" fontId="6" fillId="0" borderId="0" xfId="3" applyFont="1" applyFill="1" applyBorder="1" applyAlignment="1" applyProtection="1">
      <alignment horizontal="center" vertical="center"/>
    </xf>
    <xf numFmtId="0" fontId="13" fillId="0" borderId="0" xfId="3" applyFont="1" applyAlignment="1" applyProtection="1">
      <alignment vertical="center"/>
    </xf>
    <xf numFmtId="0" fontId="13" fillId="0" borderId="0" xfId="3" applyFont="1" applyAlignment="1" applyProtection="1">
      <alignment horizontal="center" vertical="center"/>
    </xf>
    <xf numFmtId="2" fontId="14" fillId="0" borderId="0" xfId="3" applyNumberFormat="1" applyFont="1" applyAlignment="1" applyProtection="1">
      <alignment vertical="center"/>
    </xf>
    <xf numFmtId="0" fontId="13" fillId="0" borderId="0" xfId="3" applyFont="1" applyAlignment="1" applyProtection="1">
      <alignment horizontal="left" vertical="center"/>
    </xf>
    <xf numFmtId="0" fontId="13" fillId="0" borderId="0" xfId="3" applyFont="1" applyAlignment="1" applyProtection="1">
      <alignment horizontal="right" vertical="center"/>
    </xf>
    <xf numFmtId="1" fontId="5" fillId="3" borderId="6" xfId="3" applyNumberFormat="1" applyFont="1" applyFill="1" applyBorder="1" applyAlignment="1" applyProtection="1">
      <alignment horizontal="center" vertical="center" wrapText="1" shrinkToFit="1"/>
    </xf>
    <xf numFmtId="0" fontId="2" fillId="0" borderId="0" xfId="3" applyFont="1" applyFill="1" applyAlignment="1" applyProtection="1">
      <alignment vertical="center"/>
    </xf>
    <xf numFmtId="0" fontId="2" fillId="0" borderId="0" xfId="3" applyFont="1" applyFill="1" applyAlignment="1" applyProtection="1">
      <alignment horizontal="center" vertical="center"/>
    </xf>
    <xf numFmtId="0" fontId="13" fillId="0" borderId="0" xfId="3" applyFont="1" applyFill="1" applyAlignment="1" applyProtection="1">
      <alignment vertical="center"/>
    </xf>
    <xf numFmtId="0" fontId="13" fillId="0" borderId="0" xfId="3" applyFont="1" applyFill="1" applyAlignment="1" applyProtection="1">
      <alignment horizontal="center" vertical="center"/>
    </xf>
    <xf numFmtId="1" fontId="12" fillId="0" borderId="0" xfId="3" applyNumberFormat="1" applyFont="1" applyAlignment="1" applyProtection="1">
      <alignment vertical="center"/>
    </xf>
    <xf numFmtId="0" fontId="7" fillId="0" borderId="0" xfId="3" applyFont="1" applyAlignment="1" applyProtection="1">
      <alignment horizontal="center" vertical="center"/>
    </xf>
    <xf numFmtId="0" fontId="13" fillId="0" borderId="7" xfId="3" applyFont="1" applyFill="1" applyBorder="1" applyAlignment="1" applyProtection="1">
      <alignment horizontal="center" vertical="center" wrapText="1"/>
    </xf>
    <xf numFmtId="0" fontId="13" fillId="0" borderId="8" xfId="3" applyFont="1" applyFill="1" applyBorder="1" applyAlignment="1" applyProtection="1">
      <alignment horizontal="left" vertical="center" wrapText="1"/>
      <protection locked="0"/>
    </xf>
    <xf numFmtId="0" fontId="13" fillId="0" borderId="9" xfId="3" applyFont="1" applyFill="1" applyBorder="1" applyAlignment="1" applyProtection="1">
      <alignment horizontal="left" vertical="center" wrapText="1"/>
      <protection locked="0"/>
    </xf>
    <xf numFmtId="0" fontId="7" fillId="0" borderId="0" xfId="3" applyFont="1" applyAlignment="1" applyProtection="1">
      <alignment horizontal="left" vertical="center"/>
    </xf>
    <xf numFmtId="0" fontId="6" fillId="4" borderId="10" xfId="3" applyFont="1" applyFill="1" applyBorder="1" applyAlignment="1" applyProtection="1">
      <alignment vertical="center"/>
    </xf>
    <xf numFmtId="0" fontId="6" fillId="4" borderId="0" xfId="3" applyFont="1" applyFill="1" applyBorder="1" applyAlignment="1" applyProtection="1">
      <alignment vertical="center"/>
    </xf>
    <xf numFmtId="0" fontId="17" fillId="4" borderId="0" xfId="3" applyFont="1" applyFill="1" applyBorder="1" applyAlignment="1" applyProtection="1">
      <alignment vertical="center"/>
    </xf>
    <xf numFmtId="0" fontId="8" fillId="4" borderId="0" xfId="3" applyFont="1" applyFill="1" applyBorder="1" applyAlignment="1" applyProtection="1">
      <alignment horizontal="right" vertical="center"/>
    </xf>
    <xf numFmtId="9" fontId="8" fillId="4" borderId="0" xfId="3" applyNumberFormat="1" applyFont="1" applyFill="1" applyBorder="1" applyAlignment="1" applyProtection="1">
      <alignment horizontal="center" vertical="center"/>
    </xf>
    <xf numFmtId="2" fontId="5" fillId="0" borderId="0" xfId="2" applyNumberFormat="1" applyFont="1" applyAlignment="1" applyProtection="1">
      <alignment vertical="center"/>
    </xf>
    <xf numFmtId="0" fontId="2" fillId="0" borderId="0" xfId="2" applyAlignment="1" applyProtection="1">
      <alignment vertical="center"/>
    </xf>
    <xf numFmtId="0" fontId="13" fillId="0" borderId="0" xfId="2" applyFont="1" applyAlignment="1" applyProtection="1">
      <alignment vertical="center"/>
    </xf>
    <xf numFmtId="0" fontId="13" fillId="0" borderId="11" xfId="2" applyFont="1" applyFill="1" applyBorder="1" applyAlignment="1" applyProtection="1">
      <alignment horizontal="left" vertical="center" wrapText="1"/>
      <protection locked="0"/>
    </xf>
    <xf numFmtId="0" fontId="13" fillId="0" borderId="12" xfId="3" applyFont="1" applyFill="1" applyBorder="1" applyAlignment="1" applyProtection="1">
      <alignment horizontal="center" vertical="center" wrapText="1"/>
    </xf>
    <xf numFmtId="0" fontId="2" fillId="0" borderId="0" xfId="3" applyProtection="1"/>
    <xf numFmtId="0" fontId="0" fillId="0" borderId="0" xfId="0" applyProtection="1"/>
    <xf numFmtId="0" fontId="20" fillId="0" borderId="0" xfId="0" applyFont="1" applyAlignment="1">
      <alignment vertical="center" wrapText="1"/>
    </xf>
    <xf numFmtId="0" fontId="20" fillId="0" borderId="0" xfId="0" applyFont="1"/>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22" fillId="0" borderId="15" xfId="0" applyFont="1" applyBorder="1" applyAlignment="1" applyProtection="1">
      <alignment vertical="center" wrapText="1"/>
      <protection locked="0"/>
    </xf>
    <xf numFmtId="0" fontId="22" fillId="0" borderId="16" xfId="0" applyFont="1" applyBorder="1" applyAlignment="1" applyProtection="1">
      <alignment vertical="center" wrapText="1"/>
      <protection locked="0"/>
    </xf>
    <xf numFmtId="0" fontId="22" fillId="0" borderId="17" xfId="0" applyFont="1" applyBorder="1" applyAlignment="1" applyProtection="1">
      <alignment vertical="center" wrapText="1"/>
      <protection locked="0"/>
    </xf>
    <xf numFmtId="0" fontId="22" fillId="0" borderId="18" xfId="0" applyFont="1" applyBorder="1" applyAlignment="1" applyProtection="1">
      <alignment vertical="center" wrapText="1"/>
      <protection locked="0"/>
    </xf>
    <xf numFmtId="0" fontId="20" fillId="0" borderId="0" xfId="0" applyFont="1" applyProtection="1"/>
    <xf numFmtId="0" fontId="20" fillId="0" borderId="0" xfId="0" applyFont="1" applyAlignment="1" applyProtection="1">
      <alignment vertical="center" wrapText="1"/>
    </xf>
    <xf numFmtId="0" fontId="8" fillId="5" borderId="13" xfId="0" applyFont="1" applyFill="1" applyBorder="1" applyAlignment="1" applyProtection="1">
      <alignment horizontal="center" vertical="center" wrapText="1"/>
    </xf>
    <xf numFmtId="0" fontId="8" fillId="5" borderId="14" xfId="0" applyFont="1" applyFill="1" applyBorder="1" applyAlignment="1" applyProtection="1">
      <alignment horizontal="center" vertical="center" wrapText="1"/>
    </xf>
    <xf numFmtId="0" fontId="5" fillId="0" borderId="0" xfId="3" applyFont="1" applyProtection="1"/>
    <xf numFmtId="0" fontId="5" fillId="0" borderId="0" xfId="0" applyFont="1" applyProtection="1"/>
    <xf numFmtId="1" fontId="14" fillId="0" borderId="0" xfId="3" applyNumberFormat="1" applyFont="1" applyAlignment="1" applyProtection="1">
      <alignment vertical="center"/>
    </xf>
    <xf numFmtId="0" fontId="2" fillId="0" borderId="0" xfId="3" applyAlignment="1" applyProtection="1">
      <alignment horizontal="center"/>
    </xf>
    <xf numFmtId="0" fontId="5" fillId="0" borderId="0" xfId="3" applyFont="1" applyAlignment="1" applyProtection="1">
      <alignment horizontal="center"/>
    </xf>
    <xf numFmtId="0" fontId="5" fillId="0" borderId="0" xfId="0" applyFont="1" applyAlignment="1" applyProtection="1">
      <alignment horizontal="center"/>
    </xf>
    <xf numFmtId="0" fontId="0" fillId="0" borderId="0" xfId="0" applyAlignment="1" applyProtection="1">
      <alignment horizontal="center"/>
    </xf>
    <xf numFmtId="172" fontId="14" fillId="0" borderId="0" xfId="2" applyNumberFormat="1" applyFont="1" applyAlignment="1" applyProtection="1">
      <alignment vertical="center"/>
    </xf>
    <xf numFmtId="0" fontId="13" fillId="0" borderId="19" xfId="3" applyFont="1" applyFill="1" applyBorder="1" applyAlignment="1" applyProtection="1">
      <alignment horizontal="center" vertical="center" wrapText="1"/>
    </xf>
    <xf numFmtId="0" fontId="13" fillId="0" borderId="20" xfId="3" applyFont="1" applyFill="1" applyBorder="1" applyAlignment="1" applyProtection="1">
      <alignment horizontal="left" vertical="center" wrapText="1"/>
      <protection locked="0"/>
    </xf>
    <xf numFmtId="172" fontId="7" fillId="6" borderId="9" xfId="3" applyNumberFormat="1" applyFont="1" applyFill="1" applyBorder="1" applyAlignment="1" applyProtection="1">
      <alignment horizontal="center" vertical="center"/>
    </xf>
    <xf numFmtId="172" fontId="12" fillId="0" borderId="0" xfId="3" applyNumberFormat="1" applyFont="1" applyAlignment="1" applyProtection="1">
      <alignment vertical="center"/>
    </xf>
    <xf numFmtId="172" fontId="14" fillId="0" borderId="0" xfId="3" applyNumberFormat="1" applyFont="1" applyAlignment="1" applyProtection="1">
      <alignment vertical="center"/>
    </xf>
    <xf numFmtId="172" fontId="5" fillId="0" borderId="0" xfId="3" applyNumberFormat="1" applyFont="1" applyAlignment="1" applyProtection="1">
      <alignment vertical="center"/>
    </xf>
    <xf numFmtId="0" fontId="22" fillId="0" borderId="21" xfId="0" applyFont="1" applyBorder="1" applyAlignment="1" applyProtection="1">
      <alignment horizontal="left" vertical="center" wrapText="1" indent="4"/>
    </xf>
    <xf numFmtId="0" fontId="22" fillId="0" borderId="22" xfId="0" applyFont="1" applyBorder="1" applyAlignment="1" applyProtection="1">
      <alignment horizontal="left" vertical="center" wrapText="1" indent="4"/>
    </xf>
    <xf numFmtId="0" fontId="9" fillId="7" borderId="23" xfId="3" applyFont="1" applyFill="1" applyBorder="1" applyAlignment="1" applyProtection="1">
      <alignment vertical="center"/>
    </xf>
    <xf numFmtId="0" fontId="9" fillId="7" borderId="24" xfId="3" applyFont="1" applyFill="1" applyBorder="1" applyAlignment="1" applyProtection="1">
      <alignment vertical="center"/>
    </xf>
    <xf numFmtId="0" fontId="7" fillId="0" borderId="0" xfId="3" applyFont="1" applyFill="1" applyBorder="1" applyAlignment="1" applyProtection="1">
      <alignment vertical="justify"/>
    </xf>
    <xf numFmtId="0" fontId="7" fillId="0" borderId="25" xfId="3" applyFont="1" applyFill="1" applyBorder="1" applyAlignment="1" applyProtection="1">
      <alignment vertical="justify"/>
    </xf>
    <xf numFmtId="0" fontId="7" fillId="0" borderId="0" xfId="3" applyFont="1" applyFill="1" applyBorder="1" applyAlignment="1" applyProtection="1"/>
    <xf numFmtId="0" fontId="14" fillId="0" borderId="0" xfId="3" applyFont="1" applyFill="1" applyBorder="1" applyAlignment="1" applyProtection="1">
      <alignment vertical="center" wrapText="1"/>
    </xf>
    <xf numFmtId="0" fontId="7" fillId="0" borderId="10" xfId="3" applyFont="1" applyFill="1" applyBorder="1" applyAlignment="1" applyProtection="1"/>
    <xf numFmtId="0" fontId="7" fillId="0" borderId="25" xfId="3" applyFont="1" applyFill="1" applyBorder="1" applyAlignment="1" applyProtection="1"/>
    <xf numFmtId="0" fontId="14" fillId="0" borderId="25" xfId="3" applyFont="1" applyFill="1" applyBorder="1" applyAlignment="1" applyProtection="1">
      <alignment vertical="center" wrapText="1"/>
    </xf>
    <xf numFmtId="0" fontId="0" fillId="0" borderId="17" xfId="0" applyBorder="1" applyProtection="1"/>
    <xf numFmtId="0" fontId="6" fillId="4" borderId="17" xfId="3" applyFont="1" applyFill="1" applyBorder="1" applyAlignment="1" applyProtection="1">
      <alignment horizontal="center" vertical="center"/>
    </xf>
    <xf numFmtId="0" fontId="14" fillId="8" borderId="26" xfId="3" applyFont="1" applyFill="1" applyBorder="1" applyAlignment="1" applyProtection="1">
      <alignment horizontal="center" vertical="center" wrapText="1"/>
      <protection locked="0"/>
    </xf>
    <xf numFmtId="0" fontId="0" fillId="0" borderId="0" xfId="0" applyBorder="1" applyProtection="1"/>
    <xf numFmtId="0" fontId="6" fillId="4" borderId="27" xfId="3" applyFont="1" applyFill="1" applyBorder="1" applyAlignment="1" applyProtection="1">
      <alignment horizontal="center" vertical="center"/>
    </xf>
    <xf numFmtId="0" fontId="13" fillId="9" borderId="28" xfId="3" applyFont="1" applyFill="1" applyBorder="1" applyAlignment="1" applyProtection="1">
      <alignment vertical="center" wrapText="1"/>
      <protection locked="0"/>
    </xf>
    <xf numFmtId="0" fontId="0" fillId="0" borderId="10" xfId="0" applyBorder="1" applyProtection="1"/>
    <xf numFmtId="0" fontId="0" fillId="0" borderId="10" xfId="0" applyBorder="1" applyAlignment="1" applyProtection="1"/>
    <xf numFmtId="172" fontId="2" fillId="0" borderId="0" xfId="3" applyNumberFormat="1" applyAlignment="1" applyProtection="1">
      <alignment horizontal="center"/>
    </xf>
    <xf numFmtId="172" fontId="24" fillId="0" borderId="0" xfId="3" applyNumberFormat="1" applyFont="1" applyAlignment="1" applyProtection="1">
      <alignment horizontal="center"/>
    </xf>
    <xf numFmtId="0" fontId="25" fillId="0" borderId="0" xfId="3" applyFont="1" applyProtection="1"/>
    <xf numFmtId="0" fontId="22" fillId="0" borderId="13" xfId="0" applyFont="1" applyBorder="1" applyAlignment="1" applyProtection="1">
      <alignment vertical="center" wrapText="1"/>
      <protection locked="0"/>
    </xf>
    <xf numFmtId="0" fontId="13" fillId="0" borderId="17" xfId="0" applyFont="1" applyBorder="1" applyAlignment="1" applyProtection="1">
      <alignment vertical="center" wrapText="1"/>
      <protection locked="0"/>
    </xf>
    <xf numFmtId="0" fontId="13" fillId="0" borderId="18" xfId="0" applyFont="1" applyBorder="1" applyAlignment="1" applyProtection="1">
      <alignment vertical="center" wrapText="1"/>
      <protection locked="0"/>
    </xf>
    <xf numFmtId="0" fontId="7" fillId="0" borderId="29" xfId="3" applyFont="1" applyFill="1" applyBorder="1" applyAlignment="1" applyProtection="1"/>
    <xf numFmtId="0" fontId="14" fillId="10" borderId="28" xfId="3" applyFont="1" applyFill="1" applyBorder="1" applyAlignment="1" applyProtection="1">
      <alignment vertical="center" wrapText="1"/>
    </xf>
    <xf numFmtId="0" fontId="14" fillId="10" borderId="10" xfId="3" applyFont="1" applyFill="1" applyBorder="1" applyAlignment="1" applyProtection="1">
      <alignment horizontal="center" vertical="center" wrapText="1"/>
    </xf>
    <xf numFmtId="0" fontId="22" fillId="0" borderId="0" xfId="0" applyFont="1" applyAlignment="1" applyProtection="1">
      <alignment vertical="center" wrapText="1"/>
      <protection locked="0"/>
    </xf>
    <xf numFmtId="0" fontId="20" fillId="0" borderId="0" xfId="0" applyFont="1" applyAlignment="1" applyProtection="1"/>
    <xf numFmtId="0" fontId="24" fillId="0" borderId="17" xfId="0" applyFont="1" applyBorder="1"/>
    <xf numFmtId="0" fontId="22" fillId="0" borderId="14" xfId="0" applyFont="1" applyBorder="1" applyAlignment="1" applyProtection="1">
      <alignment vertical="center" wrapText="1"/>
      <protection locked="0"/>
    </xf>
    <xf numFmtId="0" fontId="13" fillId="0" borderId="0" xfId="3" applyNumberFormat="1" applyFont="1" applyAlignment="1" applyProtection="1">
      <alignment vertical="center"/>
    </xf>
    <xf numFmtId="0" fontId="2" fillId="5" borderId="30" xfId="3" applyFont="1" applyFill="1" applyBorder="1" applyAlignment="1" applyProtection="1"/>
    <xf numFmtId="0" fontId="8" fillId="5" borderId="30" xfId="3" applyFont="1" applyFill="1" applyBorder="1" applyAlignment="1" applyProtection="1"/>
    <xf numFmtId="1" fontId="8" fillId="5" borderId="30" xfId="3" applyNumberFormat="1" applyFont="1" applyFill="1" applyBorder="1" applyAlignment="1" applyProtection="1">
      <alignment horizontal="left"/>
    </xf>
    <xf numFmtId="0" fontId="8" fillId="5" borderId="30" xfId="3" applyFont="1" applyFill="1" applyBorder="1" applyAlignment="1" applyProtection="1">
      <alignment horizontal="center"/>
    </xf>
    <xf numFmtId="9" fontId="9" fillId="5" borderId="30" xfId="3" applyNumberFormat="1" applyFont="1" applyFill="1" applyBorder="1" applyAlignment="1" applyProtection="1">
      <alignment horizontal="left"/>
    </xf>
    <xf numFmtId="0" fontId="14" fillId="11" borderId="31" xfId="3" applyNumberFormat="1" applyFont="1" applyFill="1" applyBorder="1" applyAlignment="1" applyProtection="1">
      <alignment horizontal="center" vertical="center" wrapText="1" shrinkToFit="1"/>
      <protection locked="0"/>
    </xf>
    <xf numFmtId="0" fontId="13" fillId="6" borderId="32" xfId="3" applyNumberFormat="1" applyFont="1" applyFill="1" applyBorder="1" applyAlignment="1" applyProtection="1">
      <alignment horizontal="center" vertical="center" wrapText="1"/>
    </xf>
    <xf numFmtId="0" fontId="6" fillId="12" borderId="33" xfId="3" applyFont="1" applyFill="1" applyBorder="1" applyAlignment="1" applyProtection="1">
      <alignment vertical="center"/>
    </xf>
    <xf numFmtId="0" fontId="6" fillId="12" borderId="0" xfId="3" applyFont="1" applyFill="1" applyBorder="1" applyAlignment="1" applyProtection="1">
      <alignment vertical="center"/>
    </xf>
    <xf numFmtId="49" fontId="13" fillId="6" borderId="34" xfId="3" applyNumberFormat="1" applyFont="1" applyFill="1" applyBorder="1" applyAlignment="1" applyProtection="1">
      <alignment vertical="center" wrapText="1"/>
      <protection locked="0"/>
    </xf>
    <xf numFmtId="0" fontId="13" fillId="0" borderId="35" xfId="2" applyFont="1" applyFill="1" applyBorder="1" applyAlignment="1" applyProtection="1">
      <alignment horizontal="left" vertical="center" wrapText="1"/>
      <protection locked="0"/>
    </xf>
    <xf numFmtId="0" fontId="6" fillId="4" borderId="36" xfId="3" applyFont="1" applyFill="1" applyBorder="1" applyAlignment="1" applyProtection="1">
      <alignment vertical="center"/>
    </xf>
    <xf numFmtId="0" fontId="8" fillId="13" borderId="37" xfId="3" applyFont="1" applyFill="1" applyBorder="1" applyAlignment="1" applyProtection="1">
      <alignment horizontal="center" vertical="center" wrapText="1" shrinkToFit="1"/>
    </xf>
    <xf numFmtId="0" fontId="8" fillId="4" borderId="37" xfId="3" applyFont="1" applyFill="1" applyBorder="1" applyAlignment="1" applyProtection="1">
      <alignment horizontal="right" vertical="center"/>
    </xf>
    <xf numFmtId="9" fontId="8" fillId="4" borderId="37" xfId="3" applyNumberFormat="1" applyFont="1" applyFill="1" applyBorder="1" applyAlignment="1" applyProtection="1">
      <alignment horizontal="left" vertical="center"/>
    </xf>
    <xf numFmtId="0" fontId="13" fillId="0" borderId="38" xfId="3" applyFont="1" applyFill="1" applyBorder="1" applyAlignment="1" applyProtection="1">
      <alignment horizontal="center" vertical="center" wrapText="1"/>
    </xf>
    <xf numFmtId="0" fontId="13" fillId="0" borderId="39" xfId="3" applyFont="1" applyFill="1" applyBorder="1" applyAlignment="1" applyProtection="1">
      <alignment horizontal="left" vertical="center" wrapText="1"/>
      <protection locked="0"/>
    </xf>
    <xf numFmtId="0" fontId="8" fillId="4" borderId="33" xfId="3" applyFont="1" applyFill="1" applyBorder="1" applyAlignment="1" applyProtection="1">
      <alignment horizontal="right" vertical="center"/>
    </xf>
    <xf numFmtId="1" fontId="16" fillId="13" borderId="33" xfId="3" applyNumberFormat="1" applyFont="1" applyFill="1" applyBorder="1" applyAlignment="1" applyProtection="1">
      <alignment horizontal="center" vertical="center" wrapText="1" shrinkToFit="1"/>
    </xf>
    <xf numFmtId="9" fontId="8" fillId="4" borderId="33" xfId="3" applyNumberFormat="1" applyFont="1" applyFill="1" applyBorder="1" applyAlignment="1" applyProtection="1">
      <alignment horizontal="left" vertical="center"/>
    </xf>
    <xf numFmtId="0" fontId="13" fillId="0" borderId="40" xfId="3" applyFont="1" applyFill="1" applyBorder="1" applyAlignment="1" applyProtection="1">
      <alignment horizontal="center" vertical="center" wrapText="1"/>
    </xf>
    <xf numFmtId="0" fontId="6" fillId="4" borderId="41" xfId="3" applyFont="1" applyFill="1" applyBorder="1" applyAlignment="1" applyProtection="1">
      <alignment vertical="center"/>
    </xf>
    <xf numFmtId="0" fontId="17" fillId="4" borderId="33" xfId="3" applyFont="1" applyFill="1" applyBorder="1" applyAlignment="1" applyProtection="1">
      <alignment vertical="center"/>
    </xf>
    <xf numFmtId="1" fontId="8" fillId="13" borderId="33" xfId="3" applyNumberFormat="1" applyFont="1" applyFill="1" applyBorder="1" applyAlignment="1" applyProtection="1">
      <alignment horizontal="left" vertical="center" wrapText="1" shrinkToFit="1"/>
    </xf>
    <xf numFmtId="0" fontId="18" fillId="4" borderId="33" xfId="3" applyFont="1" applyFill="1" applyBorder="1" applyAlignment="1" applyProtection="1">
      <alignment horizontal="right" vertical="center"/>
    </xf>
    <xf numFmtId="9" fontId="18" fillId="4" borderId="33" xfId="3" applyNumberFormat="1" applyFont="1" applyFill="1" applyBorder="1" applyAlignment="1" applyProtection="1">
      <alignment horizontal="center" vertical="center"/>
    </xf>
    <xf numFmtId="0" fontId="13" fillId="0" borderId="42" xfId="2" applyFont="1" applyFill="1" applyBorder="1" applyAlignment="1" applyProtection="1">
      <alignment horizontal="left" vertical="center" wrapText="1"/>
      <protection locked="0"/>
    </xf>
    <xf numFmtId="0" fontId="15" fillId="14" borderId="37" xfId="3" applyFont="1" applyFill="1" applyBorder="1" applyAlignment="1" applyProtection="1">
      <alignment vertical="center" wrapText="1" shrinkToFit="1"/>
    </xf>
    <xf numFmtId="172" fontId="15" fillId="14" borderId="43" xfId="3" applyNumberFormat="1" applyFont="1" applyFill="1" applyBorder="1" applyAlignment="1" applyProtection="1">
      <alignment horizontal="center" vertical="center" wrapText="1" shrinkToFit="1"/>
    </xf>
    <xf numFmtId="0" fontId="13" fillId="0" borderId="44" xfId="3" applyFont="1" applyFill="1" applyBorder="1" applyAlignment="1" applyProtection="1">
      <alignment horizontal="center" vertical="center" wrapText="1"/>
    </xf>
    <xf numFmtId="0" fontId="13" fillId="0" borderId="45" xfId="3" applyFont="1" applyFill="1" applyBorder="1" applyAlignment="1" applyProtection="1">
      <alignment horizontal="left" vertical="center" wrapText="1"/>
      <protection locked="0"/>
    </xf>
    <xf numFmtId="0" fontId="13" fillId="0" borderId="46" xfId="3" applyFont="1" applyFill="1" applyBorder="1" applyAlignment="1" applyProtection="1">
      <alignment horizontal="center" vertical="center" wrapText="1"/>
    </xf>
    <xf numFmtId="0" fontId="13" fillId="0" borderId="47" xfId="3" applyFont="1" applyFill="1" applyBorder="1" applyAlignment="1" applyProtection="1">
      <alignment horizontal="left" vertical="center" wrapText="1"/>
      <protection locked="0"/>
    </xf>
    <xf numFmtId="0" fontId="15" fillId="15" borderId="37" xfId="3" applyFont="1" applyFill="1" applyBorder="1" applyAlignment="1" applyProtection="1">
      <alignment vertical="center" wrapText="1" shrinkToFit="1"/>
    </xf>
    <xf numFmtId="0" fontId="14" fillId="8" borderId="48" xfId="3" applyFont="1" applyFill="1" applyBorder="1" applyAlignment="1" applyProtection="1">
      <alignment horizontal="center" vertical="center" wrapText="1"/>
      <protection locked="0"/>
    </xf>
    <xf numFmtId="0" fontId="13" fillId="0" borderId="49" xfId="3" applyFont="1" applyFill="1" applyBorder="1" applyAlignment="1" applyProtection="1">
      <alignment horizontal="left" vertical="center" wrapText="1"/>
      <protection locked="0"/>
    </xf>
    <xf numFmtId="172" fontId="7" fillId="6" borderId="20" xfId="3" applyNumberFormat="1" applyFont="1" applyFill="1" applyBorder="1" applyAlignment="1" applyProtection="1">
      <alignment horizontal="center" vertical="center"/>
    </xf>
    <xf numFmtId="0" fontId="6" fillId="4" borderId="16" xfId="3" applyFont="1" applyFill="1" applyBorder="1" applyAlignment="1" applyProtection="1">
      <alignment horizontal="center" vertical="center" wrapText="1"/>
    </xf>
    <xf numFmtId="172" fontId="7" fillId="6" borderId="50" xfId="3" applyNumberFormat="1" applyFont="1" applyFill="1" applyBorder="1" applyAlignment="1" applyProtection="1">
      <alignment horizontal="center" vertical="center"/>
    </xf>
    <xf numFmtId="0" fontId="6" fillId="2" borderId="51" xfId="3" applyFont="1" applyFill="1" applyBorder="1" applyAlignment="1" applyProtection="1"/>
    <xf numFmtId="0" fontId="8" fillId="6" borderId="52" xfId="3" applyFont="1" applyFill="1" applyBorder="1" applyAlignment="1" applyProtection="1">
      <alignment vertical="center"/>
    </xf>
    <xf numFmtId="0" fontId="13" fillId="6" borderId="53" xfId="3" applyNumberFormat="1" applyFont="1" applyFill="1" applyBorder="1" applyAlignment="1" applyProtection="1">
      <alignment horizontal="center" vertical="center"/>
    </xf>
    <xf numFmtId="0" fontId="23" fillId="0" borderId="26" xfId="0" applyFont="1" applyBorder="1" applyAlignment="1" applyProtection="1">
      <alignment horizontal="center" vertical="center"/>
      <protection locked="0"/>
    </xf>
    <xf numFmtId="0" fontId="0" fillId="0" borderId="13" xfId="0" applyBorder="1" applyProtection="1"/>
    <xf numFmtId="49" fontId="13" fillId="9" borderId="12" xfId="3" applyNumberFormat="1" applyFont="1" applyFill="1" applyBorder="1" applyAlignment="1" applyProtection="1">
      <alignment vertical="center" wrapText="1"/>
      <protection locked="0"/>
    </xf>
    <xf numFmtId="0" fontId="13" fillId="6" borderId="9" xfId="3" applyNumberFormat="1" applyFont="1" applyFill="1" applyBorder="1" applyAlignment="1" applyProtection="1">
      <alignment horizontal="center" vertical="center" wrapText="1"/>
    </xf>
    <xf numFmtId="0" fontId="13" fillId="9" borderId="54" xfId="3" applyFont="1" applyFill="1" applyBorder="1" applyAlignment="1" applyProtection="1">
      <alignment vertical="center" wrapText="1"/>
      <protection locked="0"/>
    </xf>
    <xf numFmtId="49" fontId="13" fillId="9" borderId="55" xfId="3" applyNumberFormat="1" applyFont="1" applyFill="1" applyBorder="1" applyAlignment="1" applyProtection="1">
      <alignment vertical="center" wrapText="1"/>
      <protection locked="0"/>
    </xf>
    <xf numFmtId="172" fontId="29" fillId="0" borderId="0" xfId="3" applyNumberFormat="1" applyFont="1" applyAlignment="1" applyProtection="1">
      <alignment vertical="center"/>
    </xf>
    <xf numFmtId="172" fontId="30" fillId="0" borderId="0" xfId="2" applyNumberFormat="1" applyFont="1" applyAlignment="1" applyProtection="1">
      <alignment vertical="center"/>
    </xf>
    <xf numFmtId="1" fontId="12" fillId="0" borderId="0" xfId="2" applyNumberFormat="1" applyFont="1" applyAlignment="1" applyProtection="1">
      <alignment vertical="center"/>
    </xf>
    <xf numFmtId="172" fontId="30" fillId="0" borderId="0" xfId="3" applyNumberFormat="1" applyFont="1" applyAlignment="1" applyProtection="1">
      <alignment vertical="center"/>
    </xf>
    <xf numFmtId="172" fontId="2" fillId="0" borderId="0" xfId="3" applyNumberFormat="1" applyAlignment="1" applyProtection="1">
      <alignment horizontal="center" vertical="center" wrapText="1"/>
    </xf>
    <xf numFmtId="172" fontId="29" fillId="0" borderId="0" xfId="3" applyNumberFormat="1" applyFont="1" applyAlignment="1" applyProtection="1">
      <alignment horizontal="center" vertical="center" wrapText="1"/>
    </xf>
    <xf numFmtId="172" fontId="2" fillId="0" borderId="0" xfId="3" applyNumberFormat="1" applyAlignment="1" applyProtection="1">
      <alignment vertical="center"/>
    </xf>
    <xf numFmtId="1" fontId="5" fillId="3" borderId="56" xfId="3" applyNumberFormat="1" applyFont="1" applyFill="1" applyBorder="1" applyAlignment="1" applyProtection="1">
      <alignment horizontal="center" vertical="center" wrapText="1" shrinkToFit="1"/>
    </xf>
    <xf numFmtId="1" fontId="5" fillId="3" borderId="12" xfId="3" applyNumberFormat="1" applyFont="1" applyFill="1" applyBorder="1" applyAlignment="1" applyProtection="1">
      <alignment horizontal="center" vertical="center" wrapText="1" shrinkToFit="1"/>
    </xf>
    <xf numFmtId="0" fontId="14" fillId="15" borderId="57" xfId="3" applyFont="1" applyFill="1" applyBorder="1" applyAlignment="1" applyProtection="1">
      <alignment horizontal="center" vertical="center"/>
    </xf>
    <xf numFmtId="0" fontId="14" fillId="15" borderId="58" xfId="3" applyFont="1" applyFill="1" applyBorder="1" applyAlignment="1" applyProtection="1">
      <alignment horizontal="center" vertical="center"/>
    </xf>
    <xf numFmtId="0" fontId="14" fillId="15" borderId="59" xfId="3" applyFont="1" applyFill="1" applyBorder="1" applyAlignment="1" applyProtection="1">
      <alignment horizontal="center" vertical="center"/>
    </xf>
    <xf numFmtId="0" fontId="14" fillId="15" borderId="60" xfId="3" applyFont="1" applyFill="1" applyBorder="1" applyAlignment="1" applyProtection="1">
      <alignment horizontal="center" vertical="center"/>
    </xf>
    <xf numFmtId="0" fontId="14" fillId="15" borderId="61" xfId="3" applyFont="1" applyFill="1" applyBorder="1" applyAlignment="1" applyProtection="1">
      <alignment horizontal="center" vertical="center"/>
    </xf>
    <xf numFmtId="0" fontId="14" fillId="15" borderId="62" xfId="3" applyFont="1" applyFill="1" applyBorder="1" applyAlignment="1" applyProtection="1">
      <alignment horizontal="center" vertical="center"/>
    </xf>
    <xf numFmtId="0" fontId="19" fillId="2" borderId="63" xfId="3" applyFont="1" applyFill="1" applyBorder="1" applyAlignment="1" applyProtection="1">
      <alignment horizontal="center" vertical="center" wrapText="1"/>
    </xf>
    <xf numFmtId="0" fontId="6" fillId="2" borderId="63" xfId="3" applyFont="1" applyFill="1" applyBorder="1" applyAlignment="1" applyProtection="1">
      <alignment horizontal="center" vertical="center" wrapText="1"/>
    </xf>
    <xf numFmtId="172" fontId="2" fillId="0" borderId="0" xfId="3" applyNumberFormat="1" applyProtection="1"/>
    <xf numFmtId="0" fontId="14" fillId="11" borderId="64" xfId="3" applyNumberFormat="1" applyFont="1" applyFill="1" applyBorder="1" applyAlignment="1" applyProtection="1">
      <alignment horizontal="center" vertical="center" wrapText="1" shrinkToFit="1"/>
      <protection locked="0"/>
    </xf>
    <xf numFmtId="1" fontId="5" fillId="3" borderId="65" xfId="3" applyNumberFormat="1" applyFont="1" applyFill="1" applyBorder="1" applyAlignment="1" applyProtection="1">
      <alignment horizontal="center" vertical="center" wrapText="1" shrinkToFit="1"/>
    </xf>
    <xf numFmtId="0" fontId="14" fillId="15" borderId="66" xfId="3" applyFont="1" applyFill="1" applyBorder="1" applyAlignment="1" applyProtection="1">
      <alignment horizontal="center" vertical="center"/>
    </xf>
    <xf numFmtId="0" fontId="14" fillId="15" borderId="67" xfId="3" applyFont="1" applyFill="1" applyBorder="1" applyAlignment="1" applyProtection="1">
      <alignment horizontal="center" vertical="center"/>
    </xf>
    <xf numFmtId="0" fontId="14" fillId="11" borderId="68" xfId="3" applyNumberFormat="1" applyFont="1" applyFill="1" applyBorder="1" applyAlignment="1" applyProtection="1">
      <alignment horizontal="center" vertical="center" wrapText="1" shrinkToFit="1"/>
      <protection locked="0"/>
    </xf>
    <xf numFmtId="1" fontId="5" fillId="3" borderId="55" xfId="3" applyNumberFormat="1" applyFont="1" applyFill="1" applyBorder="1" applyAlignment="1" applyProtection="1">
      <alignment horizontal="center" vertical="center" wrapText="1" shrinkToFit="1"/>
    </xf>
    <xf numFmtId="0" fontId="14" fillId="15" borderId="69" xfId="3" applyFont="1" applyFill="1" applyBorder="1" applyAlignment="1" applyProtection="1">
      <alignment horizontal="center" vertical="center"/>
    </xf>
    <xf numFmtId="0" fontId="4" fillId="0" borderId="0" xfId="3" applyFont="1" applyAlignment="1" applyProtection="1">
      <alignment horizontal="left" vertical="center"/>
    </xf>
    <xf numFmtId="9" fontId="14" fillId="11" borderId="31" xfId="3" applyNumberFormat="1" applyFont="1" applyFill="1" applyBorder="1" applyAlignment="1" applyProtection="1">
      <alignment horizontal="center" vertical="center" wrapText="1" shrinkToFit="1"/>
      <protection locked="0"/>
    </xf>
    <xf numFmtId="0" fontId="14" fillId="11" borderId="93" xfId="3" applyFont="1" applyFill="1" applyBorder="1" applyAlignment="1" applyProtection="1">
      <alignment horizontal="center" vertical="center" wrapText="1" shrinkToFit="1"/>
      <protection locked="0"/>
    </xf>
    <xf numFmtId="0" fontId="32" fillId="11" borderId="94" xfId="3" applyFont="1" applyFill="1" applyBorder="1" applyAlignment="1" applyProtection="1">
      <alignment horizontal="justify" vertical="center" wrapText="1" shrinkToFit="1"/>
      <protection locked="0"/>
    </xf>
    <xf numFmtId="0" fontId="32" fillId="11" borderId="93" xfId="3" applyFont="1" applyFill="1" applyBorder="1" applyAlignment="1" applyProtection="1">
      <alignment horizontal="justify" vertical="center" wrapText="1" shrinkToFit="1"/>
      <protection locked="0"/>
    </xf>
    <xf numFmtId="0" fontId="14" fillId="11" borderId="7" xfId="3" applyFont="1" applyFill="1" applyBorder="1" applyAlignment="1" applyProtection="1">
      <alignment horizontal="center" vertical="center" wrapText="1" shrinkToFit="1"/>
      <protection locked="0"/>
    </xf>
    <xf numFmtId="0" fontId="14" fillId="11" borderId="113" xfId="3" applyFont="1" applyFill="1" applyBorder="1" applyAlignment="1" applyProtection="1">
      <alignment horizontal="center" vertical="center" wrapText="1" shrinkToFit="1"/>
      <protection locked="0"/>
    </xf>
    <xf numFmtId="0" fontId="14" fillId="8" borderId="70" xfId="3" applyFont="1" applyFill="1" applyBorder="1" applyAlignment="1" applyProtection="1">
      <alignment horizontal="justify" vertical="center"/>
      <protection locked="0"/>
    </xf>
    <xf numFmtId="0" fontId="14" fillId="8" borderId="71" xfId="3" applyFont="1" applyFill="1" applyBorder="1" applyAlignment="1" applyProtection="1">
      <alignment horizontal="justify" vertical="center"/>
      <protection locked="0"/>
    </xf>
    <xf numFmtId="0" fontId="14" fillId="8" borderId="72" xfId="3" applyFont="1" applyFill="1" applyBorder="1" applyAlignment="1" applyProtection="1">
      <alignment horizontal="justify" vertical="center"/>
      <protection locked="0"/>
    </xf>
    <xf numFmtId="9" fontId="10" fillId="4" borderId="33" xfId="3" applyNumberFormat="1" applyFont="1" applyFill="1" applyBorder="1" applyAlignment="1" applyProtection="1">
      <alignment horizontal="center" vertical="center"/>
    </xf>
    <xf numFmtId="9" fontId="10" fillId="4" borderId="95" xfId="3" applyNumberFormat="1" applyFont="1" applyFill="1" applyBorder="1" applyAlignment="1" applyProtection="1">
      <alignment horizontal="center" vertical="center"/>
    </xf>
    <xf numFmtId="172" fontId="15" fillId="14" borderId="37" xfId="3" applyNumberFormat="1" applyFont="1" applyFill="1" applyBorder="1" applyAlignment="1" applyProtection="1">
      <alignment horizontal="center" vertical="center" wrapText="1" shrinkToFit="1"/>
    </xf>
    <xf numFmtId="172" fontId="15" fillId="14" borderId="123" xfId="3" applyNumberFormat="1" applyFont="1" applyFill="1" applyBorder="1" applyAlignment="1" applyProtection="1">
      <alignment horizontal="center" vertical="center" wrapText="1" shrinkToFit="1"/>
    </xf>
    <xf numFmtId="0" fontId="14" fillId="11" borderId="122" xfId="3" applyFont="1" applyFill="1" applyBorder="1" applyAlignment="1" applyProtection="1">
      <alignment horizontal="justify" vertical="center" wrapText="1" shrinkToFit="1"/>
      <protection locked="0"/>
    </xf>
    <xf numFmtId="0" fontId="14" fillId="11" borderId="55" xfId="3" applyFont="1" applyFill="1" applyBorder="1" applyAlignment="1" applyProtection="1">
      <alignment horizontal="justify" vertical="center" wrapText="1" shrinkToFit="1"/>
      <protection locked="0"/>
    </xf>
    <xf numFmtId="0" fontId="14" fillId="11" borderId="55" xfId="3" applyFont="1" applyFill="1" applyBorder="1" applyAlignment="1" applyProtection="1">
      <alignment horizontal="center" vertical="center" wrapText="1" shrinkToFit="1"/>
      <protection locked="0"/>
    </xf>
    <xf numFmtId="0" fontId="6" fillId="4" borderId="41" xfId="3" applyFont="1" applyFill="1" applyBorder="1" applyAlignment="1" applyProtection="1">
      <alignment horizontal="center" vertical="center" wrapText="1"/>
    </xf>
    <xf numFmtId="0" fontId="6" fillId="4" borderId="33" xfId="3" applyFont="1" applyFill="1" applyBorder="1" applyAlignment="1" applyProtection="1">
      <alignment horizontal="center" vertical="center" wrapText="1"/>
    </xf>
    <xf numFmtId="0" fontId="6" fillId="4" borderId="10" xfId="3" applyFont="1" applyFill="1" applyBorder="1" applyAlignment="1" applyProtection="1">
      <alignment horizontal="center" vertical="center" wrapText="1"/>
    </xf>
    <xf numFmtId="0" fontId="6" fillId="4" borderId="0" xfId="3" applyFont="1" applyFill="1" applyBorder="1" applyAlignment="1" applyProtection="1">
      <alignment horizontal="center" vertical="center" wrapText="1"/>
    </xf>
    <xf numFmtId="0" fontId="6" fillId="4" borderId="148" xfId="3" applyFont="1" applyFill="1" applyBorder="1" applyAlignment="1" applyProtection="1">
      <alignment horizontal="center" vertical="center" wrapText="1"/>
    </xf>
    <xf numFmtId="0" fontId="6" fillId="4" borderId="29" xfId="3" applyFont="1" applyFill="1" applyBorder="1" applyAlignment="1" applyProtection="1">
      <alignment horizontal="center" vertical="center" wrapText="1"/>
    </xf>
    <xf numFmtId="0" fontId="15" fillId="15" borderId="36" xfId="3" applyFont="1" applyFill="1" applyBorder="1" applyAlignment="1" applyProtection="1">
      <alignment horizontal="right" vertical="center" wrapText="1" shrinkToFit="1"/>
    </xf>
    <xf numFmtId="0" fontId="15" fillId="15" borderId="37" xfId="3" applyFont="1" applyFill="1" applyBorder="1" applyAlignment="1" applyProtection="1">
      <alignment horizontal="right" vertical="center" wrapText="1" shrinkToFit="1"/>
    </xf>
    <xf numFmtId="0" fontId="6" fillId="4" borderId="149" xfId="3" applyFont="1" applyFill="1" applyBorder="1" applyAlignment="1" applyProtection="1">
      <alignment horizontal="center" vertical="center" wrapText="1"/>
    </xf>
    <xf numFmtId="0" fontId="6" fillId="4" borderId="150" xfId="3" applyFont="1" applyFill="1" applyBorder="1" applyAlignment="1" applyProtection="1">
      <alignment horizontal="center" vertical="center" wrapText="1"/>
    </xf>
    <xf numFmtId="49" fontId="6" fillId="4" borderId="151" xfId="3" applyNumberFormat="1" applyFont="1" applyFill="1" applyBorder="1" applyAlignment="1" applyProtection="1">
      <alignment horizontal="center" vertical="center" wrapText="1"/>
    </xf>
    <xf numFmtId="49" fontId="6" fillId="4" borderId="152" xfId="3" applyNumberFormat="1" applyFont="1" applyFill="1" applyBorder="1" applyAlignment="1" applyProtection="1">
      <alignment horizontal="center" vertical="center" wrapText="1"/>
    </xf>
    <xf numFmtId="49" fontId="6" fillId="4" borderId="153" xfId="3" applyNumberFormat="1" applyFont="1" applyFill="1" applyBorder="1" applyAlignment="1" applyProtection="1">
      <alignment horizontal="center" vertical="center" wrapText="1"/>
    </xf>
    <xf numFmtId="49" fontId="6" fillId="4" borderId="154" xfId="3" applyNumberFormat="1" applyFont="1" applyFill="1" applyBorder="1" applyAlignment="1" applyProtection="1">
      <alignment horizontal="center" vertical="center" wrapText="1"/>
    </xf>
    <xf numFmtId="0" fontId="11" fillId="4" borderId="63" xfId="3" applyFont="1" applyFill="1" applyBorder="1" applyAlignment="1" applyProtection="1">
      <alignment horizontal="center" vertical="center" wrapText="1"/>
    </xf>
    <xf numFmtId="0" fontId="11" fillId="4" borderId="106" xfId="3" applyFont="1" applyFill="1" applyBorder="1" applyAlignment="1" applyProtection="1">
      <alignment horizontal="center" vertical="center" wrapText="1"/>
    </xf>
    <xf numFmtId="0" fontId="14" fillId="8" borderId="141" xfId="3" applyFont="1" applyFill="1" applyBorder="1" applyAlignment="1" applyProtection="1">
      <alignment horizontal="justify" vertical="center"/>
      <protection locked="0"/>
    </xf>
    <xf numFmtId="0" fontId="14" fillId="8" borderId="142" xfId="3" applyFont="1" applyFill="1" applyBorder="1" applyAlignment="1" applyProtection="1">
      <alignment horizontal="justify" vertical="center"/>
      <protection locked="0"/>
    </xf>
    <xf numFmtId="0" fontId="14" fillId="8" borderId="143" xfId="3" applyFont="1" applyFill="1" applyBorder="1" applyAlignment="1" applyProtection="1">
      <alignment horizontal="justify" vertical="center"/>
      <protection locked="0"/>
    </xf>
    <xf numFmtId="0" fontId="11" fillId="4" borderId="144" xfId="3" applyFont="1" applyFill="1" applyBorder="1" applyAlignment="1" applyProtection="1">
      <alignment horizontal="center" vertical="center" wrapText="1"/>
    </xf>
    <xf numFmtId="0" fontId="11" fillId="4" borderId="123" xfId="3" applyFont="1" applyFill="1" applyBorder="1" applyAlignment="1" applyProtection="1">
      <alignment horizontal="center" vertical="center" wrapText="1"/>
    </xf>
    <xf numFmtId="0" fontId="14" fillId="8" borderId="145" xfId="3" applyFont="1" applyFill="1" applyBorder="1" applyAlignment="1" applyProtection="1">
      <alignment horizontal="justify" vertical="center"/>
      <protection locked="0"/>
    </xf>
    <xf numFmtId="0" fontId="14" fillId="8" borderId="146" xfId="3" applyFont="1" applyFill="1" applyBorder="1" applyAlignment="1" applyProtection="1">
      <alignment horizontal="justify" vertical="center"/>
      <protection locked="0"/>
    </xf>
    <xf numFmtId="0" fontId="14" fillId="8" borderId="147" xfId="3" applyFont="1" applyFill="1" applyBorder="1" applyAlignment="1" applyProtection="1">
      <alignment horizontal="justify" vertical="center"/>
      <protection locked="0"/>
    </xf>
    <xf numFmtId="0" fontId="6" fillId="4" borderId="41" xfId="3" applyFont="1" applyFill="1" applyBorder="1" applyAlignment="1" applyProtection="1">
      <alignment horizontal="left" vertical="center" wrapText="1"/>
    </xf>
    <xf numFmtId="0" fontId="6" fillId="4" borderId="33" xfId="3" applyFont="1" applyFill="1" applyBorder="1" applyAlignment="1" applyProtection="1">
      <alignment horizontal="left" vertical="center" wrapText="1"/>
    </xf>
    <xf numFmtId="0" fontId="14" fillId="10" borderId="12" xfId="3" applyFont="1" applyFill="1" applyBorder="1" applyAlignment="1" applyProtection="1">
      <alignment horizontal="left" vertical="center" wrapText="1"/>
    </xf>
    <xf numFmtId="0" fontId="14" fillId="10" borderId="74" xfId="3" applyFont="1" applyFill="1" applyBorder="1" applyAlignment="1" applyProtection="1">
      <alignment horizontal="left" vertical="center" wrapText="1"/>
    </xf>
    <xf numFmtId="0" fontId="14" fillId="8" borderId="73" xfId="3" applyFont="1" applyFill="1" applyBorder="1" applyAlignment="1" applyProtection="1">
      <alignment horizontal="center" vertical="center" wrapText="1"/>
      <protection locked="0"/>
    </xf>
    <xf numFmtId="0" fontId="14" fillId="8" borderId="40" xfId="3" applyFont="1" applyFill="1" applyBorder="1" applyAlignment="1" applyProtection="1">
      <alignment horizontal="center" vertical="center" wrapText="1"/>
      <protection locked="0"/>
    </xf>
    <xf numFmtId="0" fontId="6" fillId="4" borderId="107" xfId="3" applyFont="1" applyFill="1" applyBorder="1" applyAlignment="1" applyProtection="1">
      <alignment horizontal="center" vertical="center"/>
    </xf>
    <xf numFmtId="0" fontId="6" fillId="4" borderId="63" xfId="3" applyFont="1" applyFill="1" applyBorder="1" applyAlignment="1" applyProtection="1">
      <alignment horizontal="center" vertical="center"/>
    </xf>
    <xf numFmtId="0" fontId="8" fillId="4" borderId="33" xfId="3" applyFont="1" applyFill="1" applyBorder="1" applyAlignment="1" applyProtection="1">
      <alignment horizontal="right" vertical="center"/>
    </xf>
    <xf numFmtId="0" fontId="14" fillId="10" borderId="26" xfId="3" applyFont="1" applyFill="1" applyBorder="1" applyAlignment="1" applyProtection="1">
      <alignment horizontal="center" vertical="center" wrapText="1"/>
    </xf>
    <xf numFmtId="0" fontId="14" fillId="10" borderId="100" xfId="3" applyFont="1" applyFill="1" applyBorder="1" applyAlignment="1" applyProtection="1">
      <alignment horizontal="center" vertical="center" wrapText="1"/>
    </xf>
    <xf numFmtId="0" fontId="14" fillId="10" borderId="101" xfId="3" applyFont="1" applyFill="1" applyBorder="1" applyAlignment="1" applyProtection="1">
      <alignment horizontal="center" vertical="center" wrapText="1"/>
    </xf>
    <xf numFmtId="0" fontId="11" fillId="4" borderId="17" xfId="3" applyFont="1" applyFill="1" applyBorder="1" applyAlignment="1" applyProtection="1">
      <alignment horizontal="center" vertical="center" wrapText="1"/>
    </xf>
    <xf numFmtId="0" fontId="11" fillId="4" borderId="18" xfId="3" applyFont="1" applyFill="1" applyBorder="1" applyAlignment="1" applyProtection="1">
      <alignment horizontal="center" vertical="center" wrapText="1"/>
    </xf>
    <xf numFmtId="0" fontId="6" fillId="4" borderId="17" xfId="3" applyFont="1" applyFill="1" applyBorder="1" applyAlignment="1" applyProtection="1">
      <alignment horizontal="center" vertical="center"/>
    </xf>
    <xf numFmtId="0" fontId="14" fillId="8" borderId="12" xfId="3" applyFont="1" applyFill="1" applyBorder="1" applyAlignment="1" applyProtection="1">
      <alignment horizontal="center" vertical="center" wrapText="1"/>
      <protection locked="0"/>
    </xf>
    <xf numFmtId="0" fontId="19" fillId="4" borderId="17" xfId="3" applyFont="1" applyFill="1" applyBorder="1" applyAlignment="1" applyProtection="1">
      <alignment horizontal="center" vertical="center" wrapText="1"/>
    </xf>
    <xf numFmtId="0" fontId="11" fillId="4" borderId="51" xfId="3" applyFont="1" applyFill="1" applyBorder="1" applyAlignment="1" applyProtection="1">
      <alignment horizontal="center" vertical="center" wrapText="1"/>
    </xf>
    <xf numFmtId="0" fontId="11" fillId="4" borderId="30" xfId="3" applyFont="1" applyFill="1" applyBorder="1" applyAlignment="1" applyProtection="1">
      <alignment horizontal="center" vertical="center" wrapText="1"/>
    </xf>
    <xf numFmtId="0" fontId="11" fillId="4" borderId="96" xfId="3" applyFont="1" applyFill="1" applyBorder="1" applyAlignment="1" applyProtection="1">
      <alignment horizontal="center" vertical="center" wrapText="1"/>
    </xf>
    <xf numFmtId="0" fontId="13" fillId="9" borderId="135" xfId="3" applyFont="1" applyFill="1" applyBorder="1" applyAlignment="1" applyProtection="1">
      <alignment horizontal="left" vertical="center" wrapText="1"/>
      <protection locked="0"/>
    </xf>
    <xf numFmtId="0" fontId="13" fillId="9" borderId="136" xfId="3" applyFont="1" applyFill="1" applyBorder="1" applyAlignment="1" applyProtection="1">
      <alignment horizontal="left" vertical="center" wrapText="1"/>
      <protection locked="0"/>
    </xf>
    <xf numFmtId="0" fontId="13" fillId="9" borderId="137" xfId="3" applyFont="1" applyFill="1" applyBorder="1" applyAlignment="1" applyProtection="1">
      <alignment horizontal="left" vertical="center" wrapText="1"/>
      <protection locked="0"/>
    </xf>
    <xf numFmtId="0" fontId="6" fillId="17" borderId="41" xfId="3" applyFont="1" applyFill="1" applyBorder="1" applyAlignment="1" applyProtection="1">
      <alignment horizontal="center" vertical="center"/>
    </xf>
    <xf numFmtId="0" fontId="6" fillId="17" borderId="33" xfId="3" applyFont="1" applyFill="1" applyBorder="1" applyAlignment="1" applyProtection="1">
      <alignment horizontal="center" vertical="center"/>
    </xf>
    <xf numFmtId="0" fontId="6" fillId="17" borderId="95" xfId="3" applyFont="1" applyFill="1" applyBorder="1" applyAlignment="1" applyProtection="1">
      <alignment horizontal="center" vertical="center"/>
    </xf>
    <xf numFmtId="0" fontId="6" fillId="4" borderId="27" xfId="3" applyFont="1" applyFill="1" applyBorder="1" applyAlignment="1" applyProtection="1">
      <alignment horizontal="center" vertical="center" wrapText="1"/>
    </xf>
    <xf numFmtId="0" fontId="6" fillId="4" borderId="17" xfId="3" applyFont="1" applyFill="1" applyBorder="1" applyAlignment="1" applyProtection="1">
      <alignment horizontal="center" vertical="center" wrapText="1"/>
    </xf>
    <xf numFmtId="0" fontId="6" fillId="4" borderId="18" xfId="3" applyFont="1" applyFill="1" applyBorder="1" applyAlignment="1" applyProtection="1">
      <alignment horizontal="center" vertical="center" wrapText="1"/>
    </xf>
    <xf numFmtId="0" fontId="6" fillId="4" borderId="14" xfId="3" applyFont="1" applyFill="1" applyBorder="1" applyAlignment="1" applyProtection="1">
      <alignment horizontal="center" vertical="center" wrapText="1"/>
    </xf>
    <xf numFmtId="49" fontId="19" fillId="4" borderId="138" xfId="3" applyNumberFormat="1" applyFont="1" applyFill="1" applyBorder="1" applyAlignment="1" applyProtection="1">
      <alignment horizontal="center" vertical="center" wrapText="1"/>
    </xf>
    <xf numFmtId="49" fontId="19" fillId="4" borderId="139" xfId="3" applyNumberFormat="1" applyFont="1" applyFill="1" applyBorder="1" applyAlignment="1" applyProtection="1">
      <alignment horizontal="center" vertical="center" wrapText="1"/>
    </xf>
    <xf numFmtId="49" fontId="19" fillId="4" borderId="38" xfId="3" applyNumberFormat="1" applyFont="1" applyFill="1" applyBorder="1" applyAlignment="1" applyProtection="1">
      <alignment horizontal="center" vertical="center" wrapText="1"/>
    </xf>
    <xf numFmtId="49" fontId="19" fillId="4" borderId="140" xfId="3" applyNumberFormat="1" applyFont="1" applyFill="1" applyBorder="1" applyAlignment="1" applyProtection="1">
      <alignment horizontal="center" vertical="center" wrapText="1"/>
    </xf>
    <xf numFmtId="0" fontId="13" fillId="9" borderId="69" xfId="3" applyFont="1" applyFill="1" applyBorder="1" applyAlignment="1" applyProtection="1">
      <alignment horizontal="center" vertical="center" wrapText="1"/>
      <protection locked="0"/>
    </xf>
    <xf numFmtId="0" fontId="13" fillId="9" borderId="133" xfId="3" applyFont="1" applyFill="1" applyBorder="1" applyAlignment="1" applyProtection="1">
      <alignment horizontal="center" vertical="center" wrapText="1"/>
      <protection locked="0"/>
    </xf>
    <xf numFmtId="0" fontId="13" fillId="9" borderId="34" xfId="3" applyFont="1" applyFill="1" applyBorder="1" applyAlignment="1" applyProtection="1">
      <alignment horizontal="center" vertical="center" wrapText="1"/>
      <protection locked="0"/>
    </xf>
    <xf numFmtId="0" fontId="14" fillId="10" borderId="19" xfId="3" applyFont="1" applyFill="1" applyBorder="1" applyAlignment="1" applyProtection="1">
      <alignment horizontal="center" vertical="center" wrapText="1"/>
    </xf>
    <xf numFmtId="0" fontId="14" fillId="10" borderId="0" xfId="3" applyFont="1" applyFill="1" applyBorder="1" applyAlignment="1" applyProtection="1">
      <alignment horizontal="center" vertical="center" wrapText="1"/>
    </xf>
    <xf numFmtId="0" fontId="14" fillId="10" borderId="134" xfId="3" applyFont="1" applyFill="1" applyBorder="1" applyAlignment="1" applyProtection="1">
      <alignment horizontal="center" vertical="center" wrapText="1"/>
    </xf>
    <xf numFmtId="0" fontId="15" fillId="5" borderId="36" xfId="3" applyFont="1" applyFill="1" applyBorder="1" applyAlignment="1" applyProtection="1">
      <alignment horizontal="center" vertical="center"/>
    </xf>
    <xf numFmtId="0" fontId="15" fillId="5" borderId="37" xfId="3" applyFont="1" applyFill="1" applyBorder="1" applyAlignment="1" applyProtection="1">
      <alignment horizontal="center" vertical="center"/>
    </xf>
    <xf numFmtId="0" fontId="15" fillId="5" borderId="123" xfId="3" applyFont="1" applyFill="1" applyBorder="1" applyAlignment="1" applyProtection="1">
      <alignment horizontal="center" vertical="center"/>
    </xf>
    <xf numFmtId="0" fontId="6" fillId="4" borderId="124" xfId="3" applyFont="1" applyFill="1" applyBorder="1" applyAlignment="1" applyProtection="1">
      <alignment horizontal="center" vertical="center"/>
    </xf>
    <xf numFmtId="0" fontId="6" fillId="4" borderId="125" xfId="3" applyFont="1" applyFill="1" applyBorder="1" applyAlignment="1" applyProtection="1">
      <alignment horizontal="center" vertical="center"/>
    </xf>
    <xf numFmtId="0" fontId="6" fillId="4" borderId="126" xfId="3" applyFont="1" applyFill="1" applyBorder="1" applyAlignment="1" applyProtection="1">
      <alignment horizontal="center" vertical="center"/>
    </xf>
    <xf numFmtId="0" fontId="7" fillId="5" borderId="36" xfId="3" applyFont="1" applyFill="1" applyBorder="1" applyAlignment="1" applyProtection="1">
      <alignment horizontal="center" vertical="center"/>
    </xf>
    <xf numFmtId="0" fontId="7" fillId="5" borderId="37" xfId="3" applyFont="1" applyFill="1" applyBorder="1" applyAlignment="1" applyProtection="1">
      <alignment horizontal="center" vertical="center"/>
    </xf>
    <xf numFmtId="0" fontId="7" fillId="5" borderId="123" xfId="3" applyFont="1" applyFill="1" applyBorder="1" applyAlignment="1" applyProtection="1">
      <alignment horizontal="center" vertical="center"/>
    </xf>
    <xf numFmtId="0" fontId="7" fillId="0" borderId="0" xfId="3" applyFont="1" applyFill="1" applyBorder="1" applyAlignment="1" applyProtection="1">
      <alignment horizontal="center"/>
    </xf>
    <xf numFmtId="0" fontId="9" fillId="0" borderId="0" xfId="3" applyFont="1" applyFill="1" applyBorder="1" applyAlignment="1" applyProtection="1">
      <alignment horizontal="center" vertical="justify"/>
    </xf>
    <xf numFmtId="0" fontId="9" fillId="7" borderId="127" xfId="3" applyFont="1" applyFill="1" applyBorder="1" applyAlignment="1" applyProtection="1">
      <alignment horizontal="center" vertical="center"/>
    </xf>
    <xf numFmtId="0" fontId="9" fillId="7" borderId="128" xfId="3" applyFont="1" applyFill="1" applyBorder="1" applyAlignment="1" applyProtection="1">
      <alignment horizontal="center" vertical="center"/>
    </xf>
    <xf numFmtId="0" fontId="9" fillId="7" borderId="129" xfId="3" applyFont="1" applyFill="1" applyBorder="1" applyAlignment="1" applyProtection="1">
      <alignment horizontal="center" vertical="center"/>
    </xf>
    <xf numFmtId="14" fontId="9" fillId="0" borderId="128" xfId="3" applyNumberFormat="1" applyFont="1" applyFill="1" applyBorder="1" applyAlignment="1" applyProtection="1">
      <alignment horizontal="center" vertical="center"/>
      <protection locked="0"/>
    </xf>
    <xf numFmtId="0" fontId="9" fillId="0" borderId="128" xfId="3" applyFont="1" applyFill="1" applyBorder="1" applyAlignment="1" applyProtection="1">
      <alignment horizontal="center" vertical="center"/>
      <protection locked="0"/>
    </xf>
    <xf numFmtId="0" fontId="8" fillId="7" borderId="130" xfId="3" applyFont="1" applyFill="1" applyBorder="1" applyAlignment="1" applyProtection="1">
      <alignment horizontal="center" vertical="center" wrapText="1"/>
    </xf>
    <xf numFmtId="0" fontId="8" fillId="7" borderId="131" xfId="3" applyFont="1" applyFill="1" applyBorder="1" applyAlignment="1" applyProtection="1">
      <alignment horizontal="center" vertical="center" wrapText="1"/>
    </xf>
    <xf numFmtId="0" fontId="8" fillId="7" borderId="132" xfId="3" applyFont="1" applyFill="1" applyBorder="1" applyAlignment="1" applyProtection="1">
      <alignment horizontal="center" vertical="center" wrapText="1"/>
    </xf>
    <xf numFmtId="0" fontId="7" fillId="0" borderId="0" xfId="3" applyFont="1" applyFill="1" applyBorder="1" applyAlignment="1" applyProtection="1">
      <alignment horizontal="center" vertical="justify"/>
    </xf>
    <xf numFmtId="0" fontId="15" fillId="5" borderId="10" xfId="3" applyFont="1" applyFill="1" applyBorder="1" applyAlignment="1" applyProtection="1">
      <alignment horizontal="center" vertical="center"/>
    </xf>
    <xf numFmtId="0" fontId="15" fillId="5" borderId="0" xfId="3" applyFont="1" applyFill="1" applyBorder="1" applyAlignment="1" applyProtection="1">
      <alignment horizontal="center" vertical="center"/>
    </xf>
    <xf numFmtId="0" fontId="15" fillId="5" borderId="25" xfId="3" applyFont="1" applyFill="1" applyBorder="1" applyAlignment="1" applyProtection="1">
      <alignment horizontal="center" vertical="center"/>
    </xf>
    <xf numFmtId="0" fontId="6" fillId="4" borderId="121" xfId="3" applyFont="1" applyFill="1" applyBorder="1" applyAlignment="1" applyProtection="1">
      <alignment horizontal="left" vertical="center"/>
    </xf>
    <xf numFmtId="0" fontId="6" fillId="4" borderId="15" xfId="3" applyFont="1" applyFill="1" applyBorder="1" applyAlignment="1" applyProtection="1">
      <alignment horizontal="left" vertical="center"/>
    </xf>
    <xf numFmtId="0" fontId="7" fillId="6" borderId="73" xfId="3" applyFont="1" applyFill="1" applyBorder="1" applyAlignment="1" applyProtection="1">
      <alignment horizontal="left" vertical="center"/>
    </xf>
    <xf numFmtId="0" fontId="7" fillId="6" borderId="40" xfId="3" applyFont="1" applyFill="1" applyBorder="1" applyAlignment="1" applyProtection="1">
      <alignment horizontal="left" vertical="center"/>
    </xf>
    <xf numFmtId="0" fontId="7" fillId="6" borderId="99" xfId="3" applyFont="1" applyFill="1" applyBorder="1" applyAlignment="1" applyProtection="1">
      <alignment horizontal="left" vertical="center"/>
    </xf>
    <xf numFmtId="0" fontId="7" fillId="6" borderId="12" xfId="3" applyFont="1" applyFill="1" applyBorder="1" applyAlignment="1" applyProtection="1">
      <alignment horizontal="left" vertical="center"/>
    </xf>
    <xf numFmtId="0" fontId="7" fillId="6" borderId="122" xfId="3" applyFont="1" applyFill="1" applyBorder="1" applyAlignment="1" applyProtection="1">
      <alignment horizontal="left" vertical="center"/>
    </xf>
    <xf numFmtId="0" fontId="7" fillId="6" borderId="55" xfId="3" applyFont="1" applyFill="1" applyBorder="1" applyAlignment="1" applyProtection="1">
      <alignment horizontal="left" vertical="center"/>
    </xf>
    <xf numFmtId="0" fontId="14" fillId="10" borderId="99" xfId="3" applyFont="1" applyFill="1" applyBorder="1" applyAlignment="1" applyProtection="1">
      <alignment horizontal="center" vertical="center" wrapText="1"/>
    </xf>
    <xf numFmtId="0" fontId="14" fillId="10" borderId="12" xfId="3" applyFont="1" applyFill="1" applyBorder="1" applyAlignment="1" applyProtection="1">
      <alignment horizontal="center" vertical="center" wrapText="1"/>
    </xf>
    <xf numFmtId="0" fontId="14" fillId="10" borderId="120" xfId="3" applyFont="1" applyFill="1" applyBorder="1" applyAlignment="1" applyProtection="1">
      <alignment horizontal="center" vertical="center" wrapText="1"/>
    </xf>
    <xf numFmtId="0" fontId="14" fillId="10" borderId="46" xfId="3" applyFont="1" applyFill="1" applyBorder="1" applyAlignment="1" applyProtection="1">
      <alignment horizontal="center" vertical="center" wrapText="1"/>
    </xf>
    <xf numFmtId="9" fontId="10" fillId="4" borderId="0" xfId="3" applyNumberFormat="1" applyFont="1" applyFill="1" applyBorder="1" applyAlignment="1" applyProtection="1">
      <alignment horizontal="center" vertical="center"/>
    </xf>
    <xf numFmtId="9" fontId="10" fillId="4" borderId="25" xfId="3" applyNumberFormat="1" applyFont="1" applyFill="1" applyBorder="1" applyAlignment="1" applyProtection="1">
      <alignment horizontal="center" vertical="center"/>
    </xf>
    <xf numFmtId="0" fontId="14" fillId="10" borderId="46" xfId="3" applyFont="1" applyFill="1" applyBorder="1" applyAlignment="1" applyProtection="1">
      <alignment horizontal="left" vertical="center" wrapText="1"/>
    </xf>
    <xf numFmtId="0" fontId="15" fillId="15" borderId="117" xfId="3" applyFont="1" applyFill="1" applyBorder="1" applyAlignment="1" applyProtection="1">
      <alignment horizontal="right" vertical="center" wrapText="1" shrinkToFit="1"/>
    </xf>
    <xf numFmtId="0" fontId="8" fillId="4" borderId="33" xfId="3" applyFont="1" applyFill="1" applyBorder="1" applyAlignment="1" applyProtection="1">
      <alignment horizontal="center" vertical="center"/>
    </xf>
    <xf numFmtId="0" fontId="11" fillId="4" borderId="110" xfId="3" applyFont="1" applyFill="1" applyBorder="1" applyAlignment="1" applyProtection="1">
      <alignment horizontal="center" vertical="center" wrapText="1"/>
    </xf>
    <xf numFmtId="0" fontId="11" fillId="4" borderId="118" xfId="3" applyFont="1" applyFill="1" applyBorder="1" applyAlignment="1" applyProtection="1">
      <alignment horizontal="center" vertical="center" wrapText="1"/>
    </xf>
    <xf numFmtId="0" fontId="6" fillId="4" borderId="110" xfId="3" applyFont="1" applyFill="1" applyBorder="1" applyAlignment="1" applyProtection="1">
      <alignment horizontal="center" vertical="center"/>
    </xf>
    <xf numFmtId="0" fontId="6" fillId="4" borderId="111" xfId="3" applyFont="1" applyFill="1" applyBorder="1" applyAlignment="1" applyProtection="1">
      <alignment horizontal="center" vertical="center"/>
    </xf>
    <xf numFmtId="0" fontId="6" fillId="4" borderId="119" xfId="3" applyFont="1" applyFill="1" applyBorder="1" applyAlignment="1" applyProtection="1">
      <alignment horizontal="center" vertical="center"/>
    </xf>
    <xf numFmtId="0" fontId="6" fillId="4" borderId="27" xfId="3" applyFont="1" applyFill="1" applyBorder="1" applyAlignment="1" applyProtection="1">
      <alignment horizontal="center" vertical="center"/>
    </xf>
    <xf numFmtId="0" fontId="6" fillId="4" borderId="18" xfId="3" applyFont="1" applyFill="1" applyBorder="1" applyAlignment="1" applyProtection="1">
      <alignment horizontal="center" vertical="center"/>
    </xf>
    <xf numFmtId="0" fontId="6" fillId="4" borderId="116" xfId="3" applyFont="1" applyFill="1" applyBorder="1" applyAlignment="1" applyProtection="1">
      <alignment horizontal="center" vertical="center"/>
    </xf>
    <xf numFmtId="0" fontId="14" fillId="8" borderId="46" xfId="3" applyFont="1" applyFill="1" applyBorder="1" applyAlignment="1" applyProtection="1">
      <alignment horizontal="center" vertical="center" wrapText="1"/>
      <protection locked="0"/>
    </xf>
    <xf numFmtId="0" fontId="14" fillId="10" borderId="73" xfId="3" applyFont="1" applyFill="1" applyBorder="1" applyAlignment="1" applyProtection="1">
      <alignment horizontal="center" vertical="center" wrapText="1"/>
    </xf>
    <xf numFmtId="0" fontId="14" fillId="10" borderId="40" xfId="3" applyFont="1" applyFill="1" applyBorder="1" applyAlignment="1" applyProtection="1">
      <alignment horizontal="center" vertical="center" wrapText="1"/>
    </xf>
    <xf numFmtId="0" fontId="14" fillId="10" borderId="40" xfId="3" applyFont="1" applyFill="1" applyBorder="1" applyAlignment="1" applyProtection="1">
      <alignment horizontal="left" vertical="center" wrapText="1"/>
    </xf>
    <xf numFmtId="0" fontId="14" fillId="11" borderId="94" xfId="3" applyFont="1" applyFill="1" applyBorder="1" applyAlignment="1" applyProtection="1">
      <alignment horizontal="justify" vertical="center" wrapText="1" shrinkToFit="1"/>
      <protection locked="0"/>
    </xf>
    <xf numFmtId="0" fontId="14" fillId="11" borderId="93" xfId="3" applyFont="1" applyFill="1" applyBorder="1" applyAlignment="1" applyProtection="1">
      <alignment horizontal="justify" vertical="center" wrapText="1" shrinkToFit="1"/>
      <protection locked="0"/>
    </xf>
    <xf numFmtId="0" fontId="6" fillId="2" borderId="63" xfId="3" applyFont="1" applyFill="1" applyBorder="1" applyAlignment="1" applyProtection="1">
      <alignment horizontal="center" vertical="center"/>
    </xf>
    <xf numFmtId="0" fontId="32" fillId="11" borderId="112" xfId="3" applyFont="1" applyFill="1" applyBorder="1" applyAlignment="1" applyProtection="1">
      <alignment horizontal="justify" vertical="center" wrapText="1" shrinkToFit="1"/>
      <protection locked="0"/>
    </xf>
    <xf numFmtId="0" fontId="32" fillId="11" borderId="113" xfId="3" applyFont="1" applyFill="1" applyBorder="1" applyAlignment="1" applyProtection="1">
      <alignment horizontal="justify" vertical="center" wrapText="1" shrinkToFit="1"/>
      <protection locked="0"/>
    </xf>
    <xf numFmtId="0" fontId="14" fillId="11" borderId="114" xfId="3" applyFont="1" applyFill="1" applyBorder="1" applyAlignment="1" applyProtection="1">
      <alignment horizontal="justify" vertical="center" wrapText="1" shrinkToFit="1"/>
      <protection locked="0"/>
    </xf>
    <xf numFmtId="0" fontId="14" fillId="11" borderId="115" xfId="3" applyFont="1" applyFill="1" applyBorder="1" applyAlignment="1" applyProtection="1">
      <alignment horizontal="justify" vertical="center" wrapText="1" shrinkToFit="1"/>
      <protection locked="0"/>
    </xf>
    <xf numFmtId="0" fontId="14" fillId="11" borderId="115" xfId="3" applyFont="1" applyFill="1" applyBorder="1" applyAlignment="1" applyProtection="1">
      <alignment horizontal="center" vertical="center" wrapText="1" shrinkToFit="1"/>
      <protection locked="0"/>
    </xf>
    <xf numFmtId="0" fontId="14" fillId="11" borderId="99" xfId="3" applyFont="1" applyFill="1" applyBorder="1" applyAlignment="1" applyProtection="1">
      <alignment horizontal="justify" vertical="center" wrapText="1" shrinkToFit="1"/>
      <protection locked="0"/>
    </xf>
    <xf numFmtId="0" fontId="14" fillId="11" borderId="12" xfId="3" applyFont="1" applyFill="1" applyBorder="1" applyAlignment="1" applyProtection="1">
      <alignment horizontal="justify" vertical="center" wrapText="1" shrinkToFit="1"/>
      <protection locked="0"/>
    </xf>
    <xf numFmtId="0" fontId="14" fillId="11" borderId="12" xfId="3" applyFont="1" applyFill="1" applyBorder="1" applyAlignment="1" applyProtection="1">
      <alignment horizontal="center" vertical="center" wrapText="1" shrinkToFit="1"/>
      <protection locked="0"/>
    </xf>
    <xf numFmtId="0" fontId="8" fillId="4" borderId="37" xfId="3" applyFont="1" applyFill="1" applyBorder="1" applyAlignment="1" applyProtection="1">
      <alignment horizontal="center" vertical="center"/>
    </xf>
    <xf numFmtId="0" fontId="13" fillId="9" borderId="110" xfId="3" applyFont="1" applyFill="1" applyBorder="1" applyAlignment="1" applyProtection="1">
      <alignment horizontal="center" vertical="center" wrapText="1"/>
      <protection locked="0"/>
    </xf>
    <xf numFmtId="0" fontId="13" fillId="9" borderId="111" xfId="3" applyFont="1" applyFill="1" applyBorder="1" applyAlignment="1" applyProtection="1">
      <alignment horizontal="center" vertical="center" wrapText="1"/>
      <protection locked="0"/>
    </xf>
    <xf numFmtId="0" fontId="27" fillId="9" borderId="57" xfId="3" applyFont="1" applyFill="1" applyBorder="1" applyAlignment="1" applyProtection="1">
      <alignment horizontal="center" vertical="center"/>
      <protection locked="0"/>
    </xf>
    <xf numFmtId="0" fontId="27" fillId="9" borderId="88" xfId="3" applyFont="1" applyFill="1" applyBorder="1" applyAlignment="1" applyProtection="1">
      <alignment horizontal="center" vertical="center"/>
      <protection locked="0"/>
    </xf>
    <xf numFmtId="0" fontId="11" fillId="2" borderId="63" xfId="3" applyFont="1" applyFill="1" applyBorder="1" applyAlignment="1" applyProtection="1">
      <alignment horizontal="center" vertical="center" wrapText="1"/>
    </xf>
    <xf numFmtId="0" fontId="5" fillId="5" borderId="106" xfId="3" applyFont="1" applyFill="1" applyBorder="1" applyAlignment="1" applyProtection="1">
      <alignment horizontal="center" vertical="center" wrapText="1"/>
    </xf>
    <xf numFmtId="0" fontId="6" fillId="2" borderId="107" xfId="3" applyFont="1" applyFill="1" applyBorder="1" applyAlignment="1" applyProtection="1">
      <alignment horizontal="center" vertical="center"/>
    </xf>
    <xf numFmtId="0" fontId="32" fillId="11" borderId="108" xfId="3" applyFont="1" applyFill="1" applyBorder="1" applyAlignment="1" applyProtection="1">
      <alignment horizontal="justify" vertical="center" wrapText="1" shrinkToFit="1"/>
      <protection locked="0"/>
    </xf>
    <xf numFmtId="0" fontId="32" fillId="11" borderId="64" xfId="3" applyFont="1" applyFill="1" applyBorder="1" applyAlignment="1" applyProtection="1">
      <alignment horizontal="justify" vertical="center" wrapText="1" shrinkToFit="1"/>
      <protection locked="0"/>
    </xf>
    <xf numFmtId="0" fontId="6" fillId="2" borderId="109" xfId="3" applyFont="1" applyFill="1" applyBorder="1" applyAlignment="1" applyProtection="1">
      <alignment horizontal="center" vertical="center"/>
    </xf>
    <xf numFmtId="0" fontId="14" fillId="11" borderId="64" xfId="3" applyFont="1" applyFill="1" applyBorder="1" applyAlignment="1" applyProtection="1">
      <alignment horizontal="center" vertical="center" wrapText="1" shrinkToFit="1"/>
      <protection locked="0"/>
    </xf>
    <xf numFmtId="0" fontId="13" fillId="9" borderId="57" xfId="3" applyFont="1" applyFill="1" applyBorder="1" applyAlignment="1" applyProtection="1">
      <alignment horizontal="center" vertical="center" wrapText="1"/>
      <protection locked="0"/>
    </xf>
    <xf numFmtId="0" fontId="13" fillId="9" borderId="58" xfId="3" applyFont="1" applyFill="1" applyBorder="1" applyAlignment="1" applyProtection="1">
      <alignment horizontal="center" vertical="center" wrapText="1"/>
      <protection locked="0"/>
    </xf>
    <xf numFmtId="0" fontId="13" fillId="9" borderId="88" xfId="3" applyFont="1" applyFill="1" applyBorder="1" applyAlignment="1" applyProtection="1">
      <alignment horizontal="center" vertical="center" wrapText="1"/>
      <protection locked="0"/>
    </xf>
    <xf numFmtId="0" fontId="8" fillId="6" borderId="36" xfId="3" applyFont="1" applyFill="1" applyBorder="1" applyAlignment="1" applyProtection="1">
      <alignment horizontal="right" vertical="center"/>
    </xf>
    <xf numFmtId="0" fontId="8" fillId="6" borderId="37" xfId="3" applyFont="1" applyFill="1" applyBorder="1" applyAlignment="1" applyProtection="1">
      <alignment horizontal="right" vertical="center"/>
    </xf>
    <xf numFmtId="0" fontId="13" fillId="9" borderId="26" xfId="3" applyFont="1" applyFill="1" applyBorder="1" applyAlignment="1" applyProtection="1">
      <alignment horizontal="center" vertical="center" wrapText="1"/>
      <protection locked="0"/>
    </xf>
    <xf numFmtId="0" fontId="13" fillId="9" borderId="100" xfId="3" applyFont="1" applyFill="1" applyBorder="1" applyAlignment="1" applyProtection="1">
      <alignment horizontal="center" vertical="center" wrapText="1"/>
      <protection locked="0"/>
    </xf>
    <xf numFmtId="0" fontId="13" fillId="9" borderId="101" xfId="3" applyFont="1" applyFill="1" applyBorder="1" applyAlignment="1" applyProtection="1">
      <alignment horizontal="center" vertical="center" wrapText="1"/>
      <protection locked="0"/>
    </xf>
    <xf numFmtId="0" fontId="6" fillId="4" borderId="102" xfId="3" applyFont="1" applyFill="1" applyBorder="1" applyAlignment="1" applyProtection="1">
      <alignment horizontal="left" vertical="center"/>
    </xf>
    <xf numFmtId="0" fontId="6" fillId="4" borderId="103" xfId="3" applyFont="1" applyFill="1" applyBorder="1" applyAlignment="1" applyProtection="1">
      <alignment horizontal="left" vertical="center"/>
    </xf>
    <xf numFmtId="0" fontId="6" fillId="4" borderId="104" xfId="3" applyFont="1" applyFill="1" applyBorder="1" applyAlignment="1" applyProtection="1">
      <alignment horizontal="left" vertical="center"/>
    </xf>
    <xf numFmtId="0" fontId="6" fillId="4" borderId="105" xfId="3" applyFont="1" applyFill="1" applyBorder="1" applyAlignment="1" applyProtection="1">
      <alignment horizontal="left" vertical="center"/>
    </xf>
    <xf numFmtId="0" fontId="6" fillId="2" borderId="89" xfId="3" applyFont="1" applyFill="1" applyBorder="1" applyAlignment="1" applyProtection="1">
      <alignment horizontal="left" vertical="center"/>
    </xf>
    <xf numFmtId="0" fontId="6" fillId="2" borderId="90" xfId="3" applyFont="1" applyFill="1" applyBorder="1" applyAlignment="1" applyProtection="1">
      <alignment horizontal="left" vertical="center"/>
    </xf>
    <xf numFmtId="0" fontId="7" fillId="0" borderId="91" xfId="3" applyFont="1" applyFill="1" applyBorder="1" applyAlignment="1" applyProtection="1">
      <alignment horizontal="left" vertical="center" wrapText="1"/>
      <protection locked="0"/>
    </xf>
    <xf numFmtId="0" fontId="7" fillId="0" borderId="58" xfId="3" applyFont="1" applyFill="1" applyBorder="1" applyAlignment="1" applyProtection="1">
      <alignment horizontal="left" vertical="center" wrapText="1"/>
      <protection locked="0"/>
    </xf>
    <xf numFmtId="0" fontId="7" fillId="0" borderId="92" xfId="3" applyFont="1" applyFill="1" applyBorder="1" applyAlignment="1" applyProtection="1">
      <alignment horizontal="left" vertical="center" wrapText="1"/>
      <protection locked="0"/>
    </xf>
    <xf numFmtId="0" fontId="6" fillId="16" borderId="41" xfId="3" applyFont="1" applyFill="1" applyBorder="1" applyAlignment="1" applyProtection="1">
      <alignment horizontal="center" vertical="center"/>
    </xf>
    <xf numFmtId="0" fontId="6" fillId="16" borderId="33" xfId="3" applyFont="1" applyFill="1" applyBorder="1" applyAlignment="1" applyProtection="1">
      <alignment horizontal="center" vertical="center"/>
    </xf>
    <xf numFmtId="0" fontId="6" fillId="16" borderId="95" xfId="3" applyFont="1" applyFill="1" applyBorder="1" applyAlignment="1" applyProtection="1">
      <alignment horizontal="center" vertical="center"/>
    </xf>
    <xf numFmtId="0" fontId="6" fillId="16" borderId="75" xfId="3" applyFont="1" applyFill="1" applyBorder="1" applyAlignment="1" applyProtection="1">
      <alignment horizontal="center" vertical="center"/>
    </xf>
    <xf numFmtId="0" fontId="6" fillId="16" borderId="76" xfId="3" applyFont="1" applyFill="1" applyBorder="1" applyAlignment="1" applyProtection="1">
      <alignment horizontal="center" vertical="center"/>
    </xf>
    <xf numFmtId="0" fontId="6" fillId="16" borderId="77" xfId="3" applyFont="1" applyFill="1" applyBorder="1" applyAlignment="1" applyProtection="1">
      <alignment horizontal="center" vertical="center"/>
    </xf>
    <xf numFmtId="0" fontId="6" fillId="2" borderId="78" xfId="3" applyFont="1" applyFill="1" applyBorder="1" applyAlignment="1" applyProtection="1">
      <alignment horizontal="left" vertical="center"/>
    </xf>
    <xf numFmtId="0" fontId="6" fillId="2" borderId="79" xfId="3" applyFont="1" applyFill="1" applyBorder="1" applyAlignment="1" applyProtection="1">
      <alignment horizontal="left" vertical="center"/>
    </xf>
    <xf numFmtId="0" fontId="6" fillId="2" borderId="80" xfId="3" applyFont="1" applyFill="1" applyBorder="1" applyAlignment="1" applyProtection="1">
      <alignment horizontal="left" vertical="center"/>
    </xf>
    <xf numFmtId="0" fontId="6" fillId="2" borderId="81" xfId="3" applyFont="1" applyFill="1" applyBorder="1" applyAlignment="1" applyProtection="1">
      <alignment horizontal="left" vertical="center"/>
    </xf>
    <xf numFmtId="0" fontId="6" fillId="2" borderId="82" xfId="3" applyFont="1" applyFill="1" applyBorder="1" applyAlignment="1" applyProtection="1">
      <alignment horizontal="left" vertical="center"/>
    </xf>
    <xf numFmtId="0" fontId="6" fillId="2" borderId="83" xfId="3" applyFont="1" applyFill="1" applyBorder="1" applyAlignment="1" applyProtection="1">
      <alignment horizontal="left" vertical="center"/>
    </xf>
    <xf numFmtId="0" fontId="6" fillId="2" borderId="84" xfId="3" applyFont="1" applyFill="1" applyBorder="1" applyAlignment="1" applyProtection="1">
      <alignment horizontal="left" vertical="center"/>
    </xf>
    <xf numFmtId="0" fontId="7" fillId="0" borderId="85" xfId="3" applyFont="1" applyFill="1" applyBorder="1" applyAlignment="1" applyProtection="1">
      <alignment horizontal="left" vertical="center" wrapText="1"/>
      <protection locked="0"/>
    </xf>
    <xf numFmtId="0" fontId="7" fillId="0" borderId="86" xfId="3" applyFont="1" applyFill="1" applyBorder="1" applyAlignment="1" applyProtection="1">
      <alignment horizontal="left" vertical="center" wrapText="1"/>
      <protection locked="0"/>
    </xf>
    <xf numFmtId="0" fontId="7" fillId="0" borderId="87" xfId="3" applyFont="1" applyFill="1" applyBorder="1" applyAlignment="1" applyProtection="1">
      <alignment horizontal="left" vertical="center" wrapText="1"/>
      <protection locked="0"/>
    </xf>
    <xf numFmtId="0" fontId="10" fillId="5" borderId="30" xfId="3" applyFont="1" applyFill="1" applyBorder="1" applyAlignment="1" applyProtection="1">
      <alignment horizontal="center"/>
    </xf>
    <xf numFmtId="0" fontId="10" fillId="5" borderId="96" xfId="3" applyFont="1" applyFill="1" applyBorder="1" applyAlignment="1" applyProtection="1">
      <alignment horizontal="center"/>
    </xf>
    <xf numFmtId="0" fontId="6" fillId="2" borderId="97" xfId="3" applyFont="1" applyFill="1" applyBorder="1" applyAlignment="1" applyProtection="1">
      <alignment horizontal="left" vertical="center"/>
    </xf>
    <xf numFmtId="0" fontId="6" fillId="2" borderId="98" xfId="3" applyFont="1" applyFill="1" applyBorder="1" applyAlignment="1" applyProtection="1">
      <alignment horizontal="left" vertical="center"/>
    </xf>
    <xf numFmtId="0" fontId="26" fillId="0" borderId="155"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1" fillId="0" borderId="21" xfId="0" applyFont="1" applyBorder="1" applyAlignment="1" applyProtection="1">
      <alignment horizontal="center" vertical="center" wrapText="1"/>
    </xf>
    <xf numFmtId="0" fontId="21" fillId="0" borderId="22" xfId="0" applyFont="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8" fillId="5" borderId="15"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28" fillId="0" borderId="13" xfId="0" applyFont="1" applyBorder="1" applyAlignment="1">
      <alignment horizontal="center" vertical="center" wrapText="1"/>
    </xf>
    <xf numFmtId="0" fontId="28" fillId="0" borderId="156" xfId="0" applyFont="1" applyBorder="1" applyAlignment="1">
      <alignment horizontal="center" vertical="center" wrapText="1"/>
    </xf>
    <xf numFmtId="0" fontId="31" fillId="0" borderId="138" xfId="0" applyFont="1" applyBorder="1" applyAlignment="1">
      <alignment horizontal="center" vertical="center" wrapText="1"/>
    </xf>
    <xf numFmtId="0" fontId="31" fillId="0" borderId="136" xfId="0" applyFont="1" applyBorder="1" applyAlignment="1">
      <alignment horizontal="center" vertical="center" wrapText="1"/>
    </xf>
    <xf numFmtId="0" fontId="31" fillId="0" borderId="139" xfId="0" applyFont="1" applyBorder="1" applyAlignment="1">
      <alignment horizontal="center" vertical="center" wrapText="1"/>
    </xf>
    <xf numFmtId="0" fontId="31" fillId="0" borderId="153" xfId="0" applyFont="1" applyBorder="1" applyAlignment="1">
      <alignment horizontal="center" vertical="center" wrapText="1"/>
    </xf>
    <xf numFmtId="0" fontId="31" fillId="0" borderId="157" xfId="0" applyFont="1" applyBorder="1" applyAlignment="1">
      <alignment horizontal="center" vertical="center" wrapText="1"/>
    </xf>
    <xf numFmtId="0" fontId="31" fillId="0" borderId="154" xfId="0" applyFont="1" applyBorder="1" applyAlignment="1">
      <alignment horizontal="center" vertical="center" wrapText="1"/>
    </xf>
  </cellXfs>
  <cellStyles count="4">
    <cellStyle name="Hipervínculo" xfId="1" builtinId="8"/>
    <cellStyle name="Normal" xfId="0" builtinId="0"/>
    <cellStyle name="Normal_EVAL01" xfId="2"/>
    <cellStyle name="Normal_Hoja1"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9F7F00"/>
      <rgbColor rgb="00800080"/>
      <rgbColor rgb="00008080"/>
      <rgbColor rgb="00C0C0C0"/>
      <rgbColor rgb="00808080"/>
      <rgbColor rgb="009999FF"/>
      <rgbColor rgb="00993366"/>
      <rgbColor rgb="00FFFFC0"/>
      <rgbColor rgb="00FFF3E6"/>
      <rgbColor rgb="00660066"/>
      <rgbColor rgb="009F9F5F"/>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757575"/>
      <rgbColor rgb="00969696"/>
      <rgbColor rgb="00003366"/>
      <rgbColor rgb="005F7F00"/>
      <rgbColor rgb="00003300"/>
      <rgbColor rgb="00333300"/>
      <rgbColor rgb="009F5F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752475</xdr:colOff>
      <xdr:row>0</xdr:row>
      <xdr:rowOff>400050</xdr:rowOff>
    </xdr:to>
    <xdr:pic>
      <xdr:nvPicPr>
        <xdr:cNvPr id="1027" name="Picture 32"/>
        <xdr:cNvPicPr>
          <a:picLocks noChangeAspect="1" noChangeArrowheads="1"/>
        </xdr:cNvPicPr>
      </xdr:nvPicPr>
      <xdr:blipFill>
        <a:blip xmlns:r="http://schemas.openxmlformats.org/officeDocument/2006/relationships" r:embed="rId1" cstate="print"/>
        <a:srcRect l="26758" r="27960"/>
        <a:stretch>
          <a:fillRect/>
        </a:stretch>
      </xdr:blipFill>
      <xdr:spPr bwMode="auto">
        <a:xfrm>
          <a:off x="400050" y="0"/>
          <a:ext cx="1743075" cy="400050"/>
        </a:xfrm>
        <a:prstGeom prst="rect">
          <a:avLst/>
        </a:prstGeom>
        <a:solidFill>
          <a:srgbClr val="FFFFFF"/>
        </a:solidFill>
        <a:ln w="9525">
          <a:noFill/>
          <a:round/>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Hoja1"/>
  <dimension ref="A1:IB1618"/>
  <sheetViews>
    <sheetView tabSelected="1" topLeftCell="D1" zoomScale="93" zoomScaleNormal="93" workbookViewId="0">
      <selection activeCell="F13" sqref="F13:G13"/>
    </sheetView>
  </sheetViews>
  <sheetFormatPr baseColWidth="10" defaultRowHeight="12.75"/>
  <cols>
    <col min="1" max="2" width="11.42578125" style="44" hidden="1" customWidth="1"/>
    <col min="3" max="3" width="6" style="44" customWidth="1"/>
    <col min="4" max="4" width="14.85546875" style="44" customWidth="1"/>
    <col min="5" max="9" width="11.42578125" style="44"/>
    <col min="10" max="10" width="12.42578125" style="44" customWidth="1"/>
    <col min="11" max="11" width="9.140625" style="44" hidden="1" customWidth="1"/>
    <col min="12" max="12" width="12.140625" style="44" customWidth="1"/>
    <col min="13" max="14" width="11.42578125" style="44" hidden="1" customWidth="1"/>
    <col min="15" max="15" width="9" style="63" hidden="1" customWidth="1"/>
    <col min="16" max="19" width="11.42578125" style="44" hidden="1" customWidth="1"/>
    <col min="20" max="16384" width="11.42578125" style="44"/>
  </cols>
  <sheetData>
    <row r="1" spans="1:236" ht="32.25" customHeight="1" thickBot="1">
      <c r="A1" s="43"/>
      <c r="B1" s="1"/>
      <c r="C1" s="2"/>
      <c r="D1" s="3"/>
      <c r="E1" s="4"/>
      <c r="F1" s="177" t="s">
        <v>260</v>
      </c>
      <c r="H1" s="4"/>
      <c r="I1" s="5"/>
      <c r="J1" s="5"/>
      <c r="K1" s="5"/>
      <c r="L1" s="5"/>
      <c r="M1" s="6"/>
      <c r="N1" s="4"/>
      <c r="O1" s="7"/>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row>
    <row r="2" spans="1:236" ht="13.5" thickTop="1">
      <c r="A2" s="43"/>
      <c r="B2" s="4"/>
      <c r="C2" s="7"/>
      <c r="D2" s="353" t="s">
        <v>146</v>
      </c>
      <c r="E2" s="354"/>
      <c r="F2" s="354"/>
      <c r="G2" s="354"/>
      <c r="H2" s="354"/>
      <c r="I2" s="354"/>
      <c r="J2" s="354"/>
      <c r="K2" s="354"/>
      <c r="L2" s="355"/>
      <c r="M2" s="6"/>
      <c r="N2" s="4"/>
      <c r="O2" s="7"/>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row>
    <row r="3" spans="1:236">
      <c r="A3" s="43"/>
      <c r="B3" s="4"/>
      <c r="C3" s="7"/>
      <c r="D3" s="356" t="s">
        <v>147</v>
      </c>
      <c r="E3" s="357"/>
      <c r="F3" s="357"/>
      <c r="G3" s="357"/>
      <c r="H3" s="357"/>
      <c r="I3" s="358"/>
      <c r="J3" s="358"/>
      <c r="K3" s="359"/>
      <c r="L3" s="360"/>
      <c r="M3" s="6"/>
      <c r="N3" s="4"/>
      <c r="O3" s="7"/>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row>
    <row r="4" spans="1:236">
      <c r="A4" s="43"/>
      <c r="B4" s="4"/>
      <c r="C4" s="7"/>
      <c r="D4" s="361" t="s">
        <v>255</v>
      </c>
      <c r="E4" s="362"/>
      <c r="F4" s="362"/>
      <c r="G4" s="362"/>
      <c r="H4" s="362"/>
      <c r="I4" s="363"/>
      <c r="J4" s="364"/>
      <c r="K4" s="364"/>
      <c r="L4" s="365"/>
      <c r="M4" s="6"/>
      <c r="N4" s="4"/>
      <c r="O4" s="7"/>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row>
    <row r="5" spans="1:236">
      <c r="A5" s="43"/>
      <c r="B5" s="4"/>
      <c r="C5" s="7"/>
      <c r="D5" s="345" t="s">
        <v>148</v>
      </c>
      <c r="E5" s="346"/>
      <c r="F5" s="346"/>
      <c r="G5" s="346"/>
      <c r="H5" s="346"/>
      <c r="I5" s="347"/>
      <c r="J5" s="348"/>
      <c r="K5" s="348"/>
      <c r="L5" s="349"/>
      <c r="M5" s="6"/>
      <c r="N5" s="4"/>
      <c r="O5" s="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8"/>
    </row>
    <row r="6" spans="1:236">
      <c r="A6" s="43"/>
      <c r="B6" s="4"/>
      <c r="C6" s="7"/>
      <c r="D6" s="345" t="s">
        <v>187</v>
      </c>
      <c r="E6" s="346"/>
      <c r="F6" s="346"/>
      <c r="G6" s="346"/>
      <c r="H6" s="346"/>
      <c r="I6" s="347"/>
      <c r="J6" s="348"/>
      <c r="K6" s="348"/>
      <c r="L6" s="349"/>
      <c r="M6" s="6"/>
      <c r="N6" s="4"/>
      <c r="O6" s="7"/>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8"/>
    </row>
    <row r="7" spans="1:236">
      <c r="A7" s="43"/>
      <c r="B7" s="4"/>
      <c r="C7" s="7"/>
      <c r="D7" s="368" t="s">
        <v>256</v>
      </c>
      <c r="E7" s="369"/>
      <c r="F7" s="369"/>
      <c r="G7" s="369"/>
      <c r="H7" s="369"/>
      <c r="I7" s="347"/>
      <c r="J7" s="348"/>
      <c r="K7" s="348"/>
      <c r="L7" s="349"/>
      <c r="M7" s="6"/>
      <c r="N7" s="4"/>
      <c r="O7" s="7"/>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8"/>
    </row>
    <row r="8" spans="1:236" ht="13.5" thickBot="1">
      <c r="A8" s="43"/>
      <c r="B8" s="4"/>
      <c r="C8" s="7"/>
      <c r="D8" s="9" t="s">
        <v>149</v>
      </c>
      <c r="E8" s="10"/>
      <c r="F8" s="10"/>
      <c r="G8" s="10"/>
      <c r="H8" s="11" t="s">
        <v>150</v>
      </c>
      <c r="I8" s="12"/>
      <c r="J8" s="331" t="s">
        <v>151</v>
      </c>
      <c r="K8" s="331"/>
      <c r="L8" s="13"/>
      <c r="M8" s="6"/>
      <c r="N8" s="4"/>
      <c r="O8" s="7"/>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8"/>
    </row>
    <row r="9" spans="1:236" ht="6" customHeight="1" thickTop="1" thickBot="1">
      <c r="A9" s="43"/>
      <c r="B9" s="4"/>
      <c r="C9" s="7"/>
      <c r="D9" s="14"/>
      <c r="E9" s="14"/>
      <c r="F9" s="14"/>
      <c r="G9" s="14"/>
      <c r="H9" s="14"/>
      <c r="I9" s="15"/>
      <c r="J9" s="16"/>
      <c r="K9" s="16"/>
      <c r="L9" s="15"/>
      <c r="M9" s="6"/>
      <c r="N9" s="4"/>
      <c r="O9" s="7"/>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8"/>
    </row>
    <row r="10" spans="1:236">
      <c r="A10" s="43"/>
      <c r="B10" s="4"/>
      <c r="C10" s="7"/>
      <c r="D10" s="350" t="s">
        <v>152</v>
      </c>
      <c r="E10" s="351"/>
      <c r="F10" s="351"/>
      <c r="G10" s="351"/>
      <c r="H10" s="351"/>
      <c r="I10" s="351"/>
      <c r="J10" s="351"/>
      <c r="K10" s="351"/>
      <c r="L10" s="352"/>
      <c r="M10" s="6"/>
      <c r="N10" s="4"/>
      <c r="O10" s="7"/>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8"/>
    </row>
    <row r="11" spans="1:236">
      <c r="A11" s="43"/>
      <c r="B11" s="4"/>
      <c r="C11" s="7"/>
      <c r="D11" s="143" t="s">
        <v>218</v>
      </c>
      <c r="E11" s="104"/>
      <c r="F11" s="104"/>
      <c r="G11" s="105" t="s">
        <v>153</v>
      </c>
      <c r="H11" s="106">
        <f>N12</f>
        <v>0</v>
      </c>
      <c r="I11" s="107" t="s">
        <v>154</v>
      </c>
      <c r="J11" s="108">
        <v>0.6</v>
      </c>
      <c r="K11" s="366"/>
      <c r="L11" s="367"/>
      <c r="M11" s="38" t="s">
        <v>185</v>
      </c>
      <c r="N11" s="39" t="s">
        <v>186</v>
      </c>
      <c r="O11" s="7"/>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8"/>
    </row>
    <row r="12" spans="1:236" ht="45.75" thickBot="1">
      <c r="A12" s="43"/>
      <c r="B12" s="4"/>
      <c r="C12" s="7"/>
      <c r="D12" s="328" t="s">
        <v>155</v>
      </c>
      <c r="E12" s="312"/>
      <c r="F12" s="312" t="s">
        <v>156</v>
      </c>
      <c r="G12" s="312"/>
      <c r="H12" s="167" t="s">
        <v>209</v>
      </c>
      <c r="I12" s="168" t="s">
        <v>157</v>
      </c>
      <c r="J12" s="168" t="s">
        <v>158</v>
      </c>
      <c r="K12" s="326" t="s">
        <v>159</v>
      </c>
      <c r="L12" s="327"/>
      <c r="M12" s="153">
        <f>SUM(M13:M35)</f>
        <v>0</v>
      </c>
      <c r="N12" s="154">
        <f>SUM(N13:N32)</f>
        <v>0</v>
      </c>
      <c r="O12" s="7" t="s">
        <v>212</v>
      </c>
      <c r="P12" s="7" t="s">
        <v>213</v>
      </c>
      <c r="Q12" s="4"/>
      <c r="R12" s="4"/>
      <c r="S12" s="152">
        <f>SUM(S13:S35)</f>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8"/>
    </row>
    <row r="13" spans="1:236" ht="35.1" customHeight="1">
      <c r="A13" s="43"/>
      <c r="B13" s="17"/>
      <c r="C13" s="18"/>
      <c r="D13" s="329"/>
      <c r="E13" s="330"/>
      <c r="F13" s="332"/>
      <c r="G13" s="332"/>
      <c r="H13" s="170"/>
      <c r="I13" s="170"/>
      <c r="J13" s="171" t="str">
        <f>IF(OR(I13&lt;0,I13="",H13=""),"",IF(AND(I13&gt;H13),100,(I13*100/H13)))</f>
        <v/>
      </c>
      <c r="K13" s="172" t="str">
        <f>IF(OR(J13="",J13&lt;0),"",IF(J13&gt;=90.5,5,IF(AND(J13&gt;=80.5,J13&lt;=90.4),4,IF(AND(J13&gt;=70.5,J13&lt;=80.4),3,IF(AND(J13&gt;=60.5,J13&lt;=70.4),2,IF(J13&lt;=60.4,1,""))))))</f>
        <v/>
      </c>
      <c r="L13" s="173" t="str">
        <f>IF(OR(J13="",J13&lt;0),"",IF(J13&gt;=90.5,5,IF(AND(J13&gt;=80.5,J13&lt;=90.4),4,IF(AND(J13&gt;=70.5,J13&lt;=80.4),3,IF(AND(J13&gt;=60.5,J13&lt;=70.4),2,IF(J13&lt;=60.4,1,""))))))</f>
        <v/>
      </c>
      <c r="M13" s="64">
        <f>IF(K13&lt;&gt;"",IF(K13=5,60,IF(K13=4,45,IF(K13=3,30,IF(K13=2,15,IF(K13=1,0,""))))),0)</f>
        <v>0</v>
      </c>
      <c r="N13" s="40">
        <f>IF(AND(D13&lt;&gt;"",F13&lt;&gt;"",H13&lt;&gt;""),1,0)</f>
        <v>0</v>
      </c>
      <c r="O13" s="40">
        <f>IF(AND(H13&lt;&gt;"",I13&lt;&gt;""),1,0)</f>
        <v>0</v>
      </c>
      <c r="P13" s="40">
        <f>IF(AND(I13&gt;=H13,O13=1),1,0)</f>
        <v>0</v>
      </c>
      <c r="Q13" s="103">
        <v>0</v>
      </c>
      <c r="R13" s="17" t="str">
        <f>IF(OR(I13&lt;0,I13="",H13=""),"",IF(AND(I13&gt;H13),1,0))</f>
        <v/>
      </c>
      <c r="S13" s="17">
        <f>IF(M13=0,0,(M13/N12))</f>
        <v>0</v>
      </c>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20"/>
    </row>
    <row r="14" spans="1:236" ht="35.1" customHeight="1">
      <c r="A14" s="43"/>
      <c r="B14" s="17"/>
      <c r="C14" s="18"/>
      <c r="D14" s="180"/>
      <c r="E14" s="181"/>
      <c r="F14" s="179"/>
      <c r="G14" s="179"/>
      <c r="H14" s="109"/>
      <c r="I14" s="109"/>
      <c r="J14" s="22" t="str">
        <f t="shared" ref="J14:J32" si="0">IF(OR(I14&lt;0,I14="",H14=""),"",IF(AND(I14&gt;H14),100,(I14*100/H14)))</f>
        <v/>
      </c>
      <c r="K14" s="162" t="str">
        <f t="shared" ref="K14:K32" si="1">IF(OR(J14="",J14&lt;0),"",IF(J14&gt;=90.5,5,IF(AND(J14&gt;=80.5,J14&lt;=90.4),4,IF(AND(J14&gt;=70.5,J14&lt;=80.4),3,IF(AND(J14&gt;=60.5,J14&lt;=70.4),2,IF(J14&lt;=60.4,1,""))))))</f>
        <v/>
      </c>
      <c r="L14" s="164" t="str">
        <f t="shared" ref="L14:L32" si="2">IF(OR(J14="",J14&lt;0),"",IF(J14&gt;=90.5,5,IF(AND(J14&gt;=80.5,J14&lt;=90.4),4,IF(AND(J14&gt;=70.5,J14&lt;=80.4),3,IF(AND(J14&gt;=60.5,J14&lt;=70.4),2,IF(J14&lt;=60.4,1,""))))))</f>
        <v/>
      </c>
      <c r="M14" s="64">
        <f>IF(K14&lt;&gt;"",IF(K14=5,60,IF(K14=4,45,IF(K14=3,30,IF(K14=2,15,IF(K14=1,0,""))))),0)</f>
        <v>0</v>
      </c>
      <c r="N14" s="40">
        <f>IF(AND(D14&lt;&gt;"",F14&lt;&gt;"",H14&lt;&gt;""),1,0)</f>
        <v>0</v>
      </c>
      <c r="O14" s="40">
        <f t="shared" ref="O14:O32" si="3">IF(AND(H14&lt;&gt;"",I14&lt;&gt;""),1,0)</f>
        <v>0</v>
      </c>
      <c r="P14" s="40">
        <f t="shared" ref="P14:P32" si="4">IF(AND(I14&gt;=H14,O14=1),1,0)</f>
        <v>0</v>
      </c>
      <c r="Q14" s="103">
        <v>0</v>
      </c>
      <c r="R14" s="17" t="str">
        <f t="shared" ref="R14:R32" si="5">IF(OR(I14&lt;0,I14="",H14=""),"",IF(AND(I14&gt;H14),1,0))</f>
        <v/>
      </c>
      <c r="S14" s="17">
        <f>IF(M14=0,0,(M14/N12))</f>
        <v>0</v>
      </c>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row>
    <row r="15" spans="1:236" ht="35.1" customHeight="1">
      <c r="A15" s="43"/>
      <c r="B15" s="17"/>
      <c r="C15" s="18"/>
      <c r="D15" s="313"/>
      <c r="E15" s="314"/>
      <c r="F15" s="179"/>
      <c r="G15" s="179"/>
      <c r="H15" s="109"/>
      <c r="I15" s="109"/>
      <c r="J15" s="22" t="str">
        <f t="shared" si="0"/>
        <v/>
      </c>
      <c r="K15" s="162" t="str">
        <f t="shared" si="1"/>
        <v/>
      </c>
      <c r="L15" s="164" t="str">
        <f t="shared" si="2"/>
        <v/>
      </c>
      <c r="M15" s="64">
        <f>IF(K15&lt;&gt;"",IF(K15=5,60,IF(K15=4,45,IF(K15=3,30,IF(K15=2,15,IF(K15=1,0,""))))),0)</f>
        <v>0</v>
      </c>
      <c r="N15" s="40">
        <f t="shared" ref="N15:N23" si="6">IF(AND(D15&lt;&gt;"",F15&lt;&gt;"",H15&lt;&gt;""),1,0)</f>
        <v>0</v>
      </c>
      <c r="O15" s="40">
        <f t="shared" si="3"/>
        <v>0</v>
      </c>
      <c r="P15" s="40">
        <f t="shared" si="4"/>
        <v>0</v>
      </c>
      <c r="Q15" s="103">
        <v>0</v>
      </c>
      <c r="R15" s="17" t="str">
        <f t="shared" si="5"/>
        <v/>
      </c>
      <c r="S15" s="17">
        <f>IF(M15=0,0,(M15/N12))</f>
        <v>0</v>
      </c>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row>
    <row r="16" spans="1:236" ht="35.1" customHeight="1">
      <c r="A16" s="43"/>
      <c r="B16" s="17"/>
      <c r="C16" s="18"/>
      <c r="D16" s="180"/>
      <c r="E16" s="181"/>
      <c r="F16" s="179"/>
      <c r="G16" s="179"/>
      <c r="H16" s="109"/>
      <c r="I16" s="109"/>
      <c r="J16" s="22" t="str">
        <f t="shared" si="0"/>
        <v/>
      </c>
      <c r="K16" s="162" t="str">
        <f t="shared" si="1"/>
        <v/>
      </c>
      <c r="L16" s="164" t="str">
        <f t="shared" si="2"/>
        <v/>
      </c>
      <c r="M16" s="64">
        <f t="shared" ref="M16:M32" si="7">IF(K16&lt;&gt;"",IF(K16=5,60,IF(K16=4,45,IF(K16=3,30,IF(K16=2,15,IF(K16=1,0,""))))),0)</f>
        <v>0</v>
      </c>
      <c r="N16" s="40">
        <f>IF(AND(D16&lt;&gt;"",F16&lt;&gt;"",H16&lt;&gt;""),1,0)</f>
        <v>0</v>
      </c>
      <c r="O16" s="40">
        <f t="shared" si="3"/>
        <v>0</v>
      </c>
      <c r="P16" s="40">
        <f t="shared" si="4"/>
        <v>0</v>
      </c>
      <c r="Q16" s="103">
        <v>0</v>
      </c>
      <c r="R16" s="17" t="str">
        <f t="shared" si="5"/>
        <v/>
      </c>
      <c r="S16" s="17">
        <f>IF(M16=0,0,(M16/N12))</f>
        <v>0</v>
      </c>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row>
    <row r="17" spans="1:236" ht="35.1" customHeight="1">
      <c r="A17" s="43"/>
      <c r="B17" s="17"/>
      <c r="C17" s="18"/>
      <c r="D17" s="180"/>
      <c r="E17" s="181"/>
      <c r="F17" s="179"/>
      <c r="G17" s="179"/>
      <c r="H17" s="109"/>
      <c r="I17" s="109"/>
      <c r="J17" s="22" t="str">
        <f t="shared" si="0"/>
        <v/>
      </c>
      <c r="K17" s="162" t="str">
        <f t="shared" si="1"/>
        <v/>
      </c>
      <c r="L17" s="164" t="str">
        <f t="shared" si="2"/>
        <v/>
      </c>
      <c r="M17" s="64">
        <f t="shared" si="7"/>
        <v>0</v>
      </c>
      <c r="N17" s="40">
        <f>IF(AND(D17&lt;&gt;"",F17&lt;&gt;"",H17&lt;&gt;""),1,0)</f>
        <v>0</v>
      </c>
      <c r="O17" s="40">
        <f t="shared" si="3"/>
        <v>0</v>
      </c>
      <c r="P17" s="40">
        <f t="shared" si="4"/>
        <v>0</v>
      </c>
      <c r="Q17" s="103">
        <v>0</v>
      </c>
      <c r="R17" s="17" t="str">
        <f t="shared" si="5"/>
        <v/>
      </c>
      <c r="S17" s="17">
        <f>IF(M17=0,0,(M17/N12))</f>
        <v>0</v>
      </c>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row>
    <row r="18" spans="1:236" ht="35.1" customHeight="1">
      <c r="A18" s="43"/>
      <c r="B18" s="17"/>
      <c r="C18" s="18"/>
      <c r="D18" s="180"/>
      <c r="E18" s="181"/>
      <c r="F18" s="179"/>
      <c r="G18" s="179"/>
      <c r="H18" s="109"/>
      <c r="I18" s="109"/>
      <c r="J18" s="22" t="str">
        <f t="shared" si="0"/>
        <v/>
      </c>
      <c r="K18" s="162" t="str">
        <f t="shared" si="1"/>
        <v/>
      </c>
      <c r="L18" s="164" t="str">
        <f t="shared" si="2"/>
        <v/>
      </c>
      <c r="M18" s="64">
        <f t="shared" si="7"/>
        <v>0</v>
      </c>
      <c r="N18" s="40">
        <f>IF(AND(D18&lt;&gt;"",F18&lt;&gt;"",H18&lt;&gt;""),1,0)</f>
        <v>0</v>
      </c>
      <c r="O18" s="40">
        <f t="shared" si="3"/>
        <v>0</v>
      </c>
      <c r="P18" s="40">
        <f t="shared" si="4"/>
        <v>0</v>
      </c>
      <c r="Q18" s="103">
        <v>0</v>
      </c>
      <c r="R18" s="17" t="str">
        <f t="shared" si="5"/>
        <v/>
      </c>
      <c r="S18" s="17">
        <f>IF(M18=0,0,(M18/N12))</f>
        <v>0</v>
      </c>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row>
    <row r="19" spans="1:236" ht="35.1" customHeight="1">
      <c r="A19" s="43"/>
      <c r="B19" s="17"/>
      <c r="C19" s="18"/>
      <c r="D19" s="180"/>
      <c r="E19" s="181"/>
      <c r="F19" s="179"/>
      <c r="G19" s="179"/>
      <c r="H19" s="109"/>
      <c r="I19" s="109"/>
      <c r="J19" s="22" t="str">
        <f t="shared" si="0"/>
        <v/>
      </c>
      <c r="K19" s="162" t="str">
        <f t="shared" si="1"/>
        <v/>
      </c>
      <c r="L19" s="164" t="str">
        <f t="shared" si="2"/>
        <v/>
      </c>
      <c r="M19" s="64">
        <f t="shared" si="7"/>
        <v>0</v>
      </c>
      <c r="N19" s="40">
        <f t="shared" si="6"/>
        <v>0</v>
      </c>
      <c r="O19" s="40">
        <f t="shared" si="3"/>
        <v>0</v>
      </c>
      <c r="P19" s="40">
        <f t="shared" si="4"/>
        <v>0</v>
      </c>
      <c r="Q19" s="103">
        <v>0</v>
      </c>
      <c r="R19" s="17" t="str">
        <f t="shared" si="5"/>
        <v/>
      </c>
      <c r="S19" s="17">
        <f>IF(M19=0,0,(M19/N12))</f>
        <v>0</v>
      </c>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row>
    <row r="20" spans="1:236" ht="35.1" customHeight="1">
      <c r="A20" s="43"/>
      <c r="B20" s="17"/>
      <c r="C20" s="18"/>
      <c r="D20" s="180"/>
      <c r="E20" s="181"/>
      <c r="F20" s="179"/>
      <c r="G20" s="179"/>
      <c r="H20" s="178"/>
      <c r="I20" s="178"/>
      <c r="J20" s="22" t="str">
        <f t="shared" si="0"/>
        <v/>
      </c>
      <c r="K20" s="162" t="str">
        <f t="shared" si="1"/>
        <v/>
      </c>
      <c r="L20" s="164" t="str">
        <f t="shared" si="2"/>
        <v/>
      </c>
      <c r="M20" s="64">
        <f t="shared" si="7"/>
        <v>0</v>
      </c>
      <c r="N20" s="40">
        <f t="shared" si="6"/>
        <v>0</v>
      </c>
      <c r="O20" s="40">
        <f t="shared" si="3"/>
        <v>0</v>
      </c>
      <c r="P20" s="40">
        <f t="shared" si="4"/>
        <v>0</v>
      </c>
      <c r="Q20" s="103">
        <v>0</v>
      </c>
      <c r="R20" s="17" t="str">
        <f t="shared" si="5"/>
        <v/>
      </c>
      <c r="S20" s="17">
        <f>IF(M20=0,0,(M20/N12))</f>
        <v>0</v>
      </c>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row>
    <row r="21" spans="1:236" ht="35.1" customHeight="1">
      <c r="A21" s="43"/>
      <c r="B21" s="17"/>
      <c r="C21" s="18"/>
      <c r="D21" s="180"/>
      <c r="E21" s="181"/>
      <c r="F21" s="179"/>
      <c r="G21" s="179"/>
      <c r="H21" s="178"/>
      <c r="I21" s="178"/>
      <c r="J21" s="22" t="str">
        <f t="shared" si="0"/>
        <v/>
      </c>
      <c r="K21" s="162" t="str">
        <f t="shared" si="1"/>
        <v/>
      </c>
      <c r="L21" s="164" t="str">
        <f t="shared" si="2"/>
        <v/>
      </c>
      <c r="M21" s="64">
        <f t="shared" si="7"/>
        <v>0</v>
      </c>
      <c r="N21" s="40">
        <f t="shared" si="6"/>
        <v>0</v>
      </c>
      <c r="O21" s="40">
        <f t="shared" si="3"/>
        <v>0</v>
      </c>
      <c r="P21" s="40">
        <f t="shared" si="4"/>
        <v>0</v>
      </c>
      <c r="Q21" s="103">
        <v>0</v>
      </c>
      <c r="R21" s="17" t="str">
        <f t="shared" si="5"/>
        <v/>
      </c>
      <c r="S21" s="17">
        <f>IF(M21=0,0,(M21/N12))</f>
        <v>0</v>
      </c>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row>
    <row r="22" spans="1:236" ht="35.1" customHeight="1">
      <c r="A22" s="43"/>
      <c r="B22" s="17"/>
      <c r="C22" s="18"/>
      <c r="D22" s="180"/>
      <c r="E22" s="181"/>
      <c r="F22" s="179"/>
      <c r="G22" s="179"/>
      <c r="H22" s="109"/>
      <c r="I22" s="109"/>
      <c r="J22" s="22" t="str">
        <f t="shared" si="0"/>
        <v/>
      </c>
      <c r="K22" s="162" t="str">
        <f t="shared" si="1"/>
        <v/>
      </c>
      <c r="L22" s="164" t="str">
        <f t="shared" si="2"/>
        <v/>
      </c>
      <c r="M22" s="64">
        <f t="shared" si="7"/>
        <v>0</v>
      </c>
      <c r="N22" s="40">
        <f t="shared" si="6"/>
        <v>0</v>
      </c>
      <c r="O22" s="40">
        <f t="shared" si="3"/>
        <v>0</v>
      </c>
      <c r="P22" s="40">
        <f t="shared" si="4"/>
        <v>0</v>
      </c>
      <c r="Q22" s="103">
        <v>0</v>
      </c>
      <c r="R22" s="17" t="str">
        <f t="shared" si="5"/>
        <v/>
      </c>
      <c r="S22" s="17">
        <f>IF(M22=0,0,(M22/N12))</f>
        <v>0</v>
      </c>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row>
    <row r="23" spans="1:236" ht="35.1" customHeight="1">
      <c r="A23" s="43"/>
      <c r="B23" s="17"/>
      <c r="C23" s="18"/>
      <c r="D23" s="313"/>
      <c r="E23" s="314"/>
      <c r="F23" s="179"/>
      <c r="G23" s="179"/>
      <c r="H23" s="109"/>
      <c r="I23" s="109"/>
      <c r="J23" s="22" t="str">
        <f t="shared" si="0"/>
        <v/>
      </c>
      <c r="K23" s="162" t="str">
        <f t="shared" si="1"/>
        <v/>
      </c>
      <c r="L23" s="164" t="str">
        <f t="shared" si="2"/>
        <v/>
      </c>
      <c r="M23" s="64">
        <f t="shared" si="7"/>
        <v>0</v>
      </c>
      <c r="N23" s="40">
        <f t="shared" si="6"/>
        <v>0</v>
      </c>
      <c r="O23" s="40">
        <f t="shared" si="3"/>
        <v>0</v>
      </c>
      <c r="P23" s="40">
        <f t="shared" si="4"/>
        <v>0</v>
      </c>
      <c r="Q23" s="103">
        <v>0</v>
      </c>
      <c r="R23" s="17" t="str">
        <f t="shared" si="5"/>
        <v/>
      </c>
      <c r="S23" s="17">
        <f>IF(M23=0,0,(M23/N12))</f>
        <v>0</v>
      </c>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row>
    <row r="24" spans="1:236" ht="35.1" customHeight="1">
      <c r="A24" s="43"/>
      <c r="B24" s="17"/>
      <c r="C24" s="21"/>
      <c r="D24" s="180"/>
      <c r="E24" s="181"/>
      <c r="F24" s="182"/>
      <c r="G24" s="183"/>
      <c r="H24" s="109"/>
      <c r="I24" s="109"/>
      <c r="J24" s="22" t="str">
        <f t="shared" si="0"/>
        <v/>
      </c>
      <c r="K24" s="162" t="str">
        <f t="shared" si="1"/>
        <v/>
      </c>
      <c r="L24" s="164" t="str">
        <f t="shared" si="2"/>
        <v/>
      </c>
      <c r="M24" s="64">
        <f t="shared" si="7"/>
        <v>0</v>
      </c>
      <c r="N24" s="40">
        <f t="shared" ref="N24:N32" si="8">IF(AND(D24&lt;&gt;"",F24&lt;&gt;"",H24&lt;&gt;""),1,0)</f>
        <v>0</v>
      </c>
      <c r="O24" s="40">
        <f t="shared" si="3"/>
        <v>0</v>
      </c>
      <c r="P24" s="40">
        <f t="shared" si="4"/>
        <v>0</v>
      </c>
      <c r="Q24" s="103">
        <v>0</v>
      </c>
      <c r="R24" s="17" t="str">
        <f t="shared" si="5"/>
        <v/>
      </c>
      <c r="S24" s="17">
        <f>IF(M24=0,0,(M24/N12))</f>
        <v>0</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row>
    <row r="25" spans="1:236" ht="35.1" customHeight="1">
      <c r="A25" s="43"/>
      <c r="B25" s="17"/>
      <c r="C25" s="18"/>
      <c r="D25" s="310"/>
      <c r="E25" s="311"/>
      <c r="F25" s="179"/>
      <c r="G25" s="179"/>
      <c r="H25" s="109"/>
      <c r="I25" s="109"/>
      <c r="J25" s="22" t="str">
        <f t="shared" si="0"/>
        <v/>
      </c>
      <c r="K25" s="162" t="str">
        <f t="shared" si="1"/>
        <v/>
      </c>
      <c r="L25" s="164" t="str">
        <f t="shared" si="2"/>
        <v/>
      </c>
      <c r="M25" s="64">
        <f t="shared" si="7"/>
        <v>0</v>
      </c>
      <c r="N25" s="40">
        <f t="shared" si="8"/>
        <v>0</v>
      </c>
      <c r="O25" s="40">
        <f t="shared" si="3"/>
        <v>0</v>
      </c>
      <c r="P25" s="40">
        <f t="shared" si="4"/>
        <v>0</v>
      </c>
      <c r="Q25" s="103">
        <v>0</v>
      </c>
      <c r="R25" s="17" t="str">
        <f t="shared" si="5"/>
        <v/>
      </c>
      <c r="S25" s="17">
        <f>IF(M25=0,0,(M25/N12))</f>
        <v>0</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row>
    <row r="26" spans="1:236" ht="35.1" customHeight="1">
      <c r="A26" s="43"/>
      <c r="B26" s="17"/>
      <c r="C26" s="18"/>
      <c r="D26" s="310"/>
      <c r="E26" s="311"/>
      <c r="F26" s="179"/>
      <c r="G26" s="179"/>
      <c r="H26" s="109"/>
      <c r="I26" s="109"/>
      <c r="J26" s="22" t="str">
        <f t="shared" si="0"/>
        <v/>
      </c>
      <c r="K26" s="162" t="str">
        <f t="shared" si="1"/>
        <v/>
      </c>
      <c r="L26" s="164" t="str">
        <f t="shared" si="2"/>
        <v/>
      </c>
      <c r="M26" s="64">
        <f t="shared" si="7"/>
        <v>0</v>
      </c>
      <c r="N26" s="40">
        <f t="shared" si="8"/>
        <v>0</v>
      </c>
      <c r="O26" s="40">
        <f t="shared" si="3"/>
        <v>0</v>
      </c>
      <c r="P26" s="40">
        <f t="shared" si="4"/>
        <v>0</v>
      </c>
      <c r="Q26" s="103">
        <v>0</v>
      </c>
      <c r="R26" s="17" t="str">
        <f t="shared" si="5"/>
        <v/>
      </c>
      <c r="S26" s="17">
        <f>IF(M26=0,0,(M26/N12))</f>
        <v>0</v>
      </c>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row>
    <row r="27" spans="1:236" ht="35.1" customHeight="1">
      <c r="A27" s="43"/>
      <c r="B27" s="17"/>
      <c r="C27" s="18"/>
      <c r="D27" s="310"/>
      <c r="E27" s="311"/>
      <c r="F27" s="179"/>
      <c r="G27" s="179"/>
      <c r="H27" s="109"/>
      <c r="I27" s="109"/>
      <c r="J27" s="22" t="str">
        <f t="shared" si="0"/>
        <v/>
      </c>
      <c r="K27" s="162" t="str">
        <f t="shared" si="1"/>
        <v/>
      </c>
      <c r="L27" s="164" t="str">
        <f t="shared" si="2"/>
        <v/>
      </c>
      <c r="M27" s="64">
        <f t="shared" si="7"/>
        <v>0</v>
      </c>
      <c r="N27" s="40">
        <f t="shared" si="8"/>
        <v>0</v>
      </c>
      <c r="O27" s="40">
        <f t="shared" si="3"/>
        <v>0</v>
      </c>
      <c r="P27" s="40">
        <f t="shared" si="4"/>
        <v>0</v>
      </c>
      <c r="Q27" s="103">
        <v>0</v>
      </c>
      <c r="R27" s="17" t="str">
        <f t="shared" si="5"/>
        <v/>
      </c>
      <c r="S27" s="17">
        <f>IF(M27=0,0,(M27/N12))</f>
        <v>0</v>
      </c>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row>
    <row r="28" spans="1:236" ht="35.1" customHeight="1">
      <c r="A28" s="43"/>
      <c r="B28" s="17"/>
      <c r="C28" s="18"/>
      <c r="D28" s="315"/>
      <c r="E28" s="316"/>
      <c r="F28" s="317"/>
      <c r="G28" s="317"/>
      <c r="H28" s="109"/>
      <c r="I28" s="109"/>
      <c r="J28" s="159" t="str">
        <f>IF(OR(I28&lt;0,I28="",H28=""),"",IF(AND(I28&gt;H28),100,(I28*100/H28)))</f>
        <v/>
      </c>
      <c r="K28" s="163" t="str">
        <f t="shared" si="1"/>
        <v/>
      </c>
      <c r="L28" s="165" t="str">
        <f>IF(OR(J28="",J28&lt;0),"",IF(J28&gt;=90.5,5,IF(AND(J28&gt;=80.5,J28&lt;=90.4),4,IF(AND(J28&gt;=70.5,J28&lt;=80.4),3,IF(AND(J28&gt;=60.5,J28&lt;=70.4),2,IF(J28&lt;=60.4,1,""))))))</f>
        <v/>
      </c>
      <c r="M28" s="64">
        <f>IF(K28&lt;&gt;"",IF(K28=5,60,IF(K28=4,45,IF(K28=3,30,IF(K28=2,15,IF(K28=1,0,""))))),0)</f>
        <v>0</v>
      </c>
      <c r="N28" s="40">
        <f t="shared" si="8"/>
        <v>0</v>
      </c>
      <c r="O28" s="40">
        <f>IF(AND(H28&lt;&gt;"",I28&lt;&gt;""),1,0)</f>
        <v>0</v>
      </c>
      <c r="P28" s="40">
        <f>IF(AND(I28&gt;=H28,O28=1),1,0)</f>
        <v>0</v>
      </c>
      <c r="Q28" s="103">
        <v>0</v>
      </c>
      <c r="R28" s="17" t="str">
        <f>IF(OR(I28&lt;0,I28="",H28=""),"",IF(AND(I28&gt;H28),1,0))</f>
        <v/>
      </c>
      <c r="S28" s="17">
        <f>IF(M28=0,0,(M28/N12))</f>
        <v>0</v>
      </c>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row>
    <row r="29" spans="1:236" ht="35.1" customHeight="1">
      <c r="A29" s="43"/>
      <c r="B29" s="17"/>
      <c r="C29" s="18"/>
      <c r="D29" s="318"/>
      <c r="E29" s="319"/>
      <c r="F29" s="320"/>
      <c r="G29" s="320"/>
      <c r="H29" s="109"/>
      <c r="I29" s="109"/>
      <c r="J29" s="160" t="str">
        <f>IF(OR(I29&lt;0,I29="",H29=""),"",IF(AND(I29&gt;H29),100,(I29*100/H29)))</f>
        <v/>
      </c>
      <c r="K29" s="161" t="str">
        <f t="shared" si="1"/>
        <v/>
      </c>
      <c r="L29" s="164" t="str">
        <f>IF(OR(J29="",J29&lt;0),"",IF(J29&gt;=90.5,5,IF(AND(J29&gt;=80.5,J29&lt;=90.4),4,IF(AND(J29&gt;=70.5,J29&lt;=80.4),3,IF(AND(J29&gt;=60.5,J29&lt;=70.4),2,IF(J29&lt;=60.4,1,""))))))</f>
        <v/>
      </c>
      <c r="M29" s="64">
        <f>IF(K29&lt;&gt;"",IF(K29=5,60,IF(K29=4,45,IF(K29=3,30,IF(K29=2,15,IF(K29=1,0,""))))),0)</f>
        <v>0</v>
      </c>
      <c r="N29" s="40">
        <f t="shared" si="8"/>
        <v>0</v>
      </c>
      <c r="O29" s="40">
        <f>IF(AND(H29&lt;&gt;"",I29&lt;&gt;""),1,0)</f>
        <v>0</v>
      </c>
      <c r="P29" s="40">
        <f>IF(AND(I29&gt;=H29,O29=1),1,0)</f>
        <v>0</v>
      </c>
      <c r="Q29" s="103">
        <v>0</v>
      </c>
      <c r="R29" s="17" t="str">
        <f>IF(OR(I29&lt;0,I29="",H29=""),"",IF(AND(I29&gt;H29),1,0))</f>
        <v/>
      </c>
      <c r="S29" s="17">
        <f>IF(M29=0,0,(M29/N12))</f>
        <v>0</v>
      </c>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row>
    <row r="30" spans="1:236" ht="35.1" customHeight="1">
      <c r="A30" s="43"/>
      <c r="B30" s="17"/>
      <c r="C30" s="18"/>
      <c r="D30" s="318"/>
      <c r="E30" s="319"/>
      <c r="F30" s="320"/>
      <c r="G30" s="320"/>
      <c r="H30" s="109"/>
      <c r="I30" s="109"/>
      <c r="J30" s="160" t="str">
        <f>IF(OR(I30&lt;0,I30="",H30=""),"",IF(AND(I30&gt;H30),100,(I30*100/H30)))</f>
        <v/>
      </c>
      <c r="K30" s="161" t="str">
        <f t="shared" si="1"/>
        <v/>
      </c>
      <c r="L30" s="164" t="str">
        <f>IF(OR(J30="",J30&lt;0),"",IF(J30&gt;=90.5,5,IF(AND(J30&gt;=80.5,J30&lt;=90.4),4,IF(AND(J30&gt;=70.5,J30&lt;=80.4),3,IF(AND(J30&gt;=60.5,J30&lt;=70.4),2,IF(J30&lt;=60.4,1,""))))))</f>
        <v/>
      </c>
      <c r="M30" s="64">
        <f>IF(K30&lt;&gt;"",IF(K30=5,60,IF(K30=4,45,IF(K30=3,30,IF(K30=2,15,IF(K30=1,0,""))))),0)</f>
        <v>0</v>
      </c>
      <c r="N30" s="40">
        <f t="shared" si="8"/>
        <v>0</v>
      </c>
      <c r="O30" s="40">
        <f>IF(AND(H30&lt;&gt;"",I30&lt;&gt;""),1,0)</f>
        <v>0</v>
      </c>
      <c r="P30" s="40">
        <f>IF(AND(I30&gt;=H30,O30=1),1,0)</f>
        <v>0</v>
      </c>
      <c r="Q30" s="103">
        <v>0</v>
      </c>
      <c r="R30" s="17" t="str">
        <f>IF(OR(I30&lt;0,I30="",H30=""),"",IF(AND(I30&gt;H30),1,0))</f>
        <v/>
      </c>
      <c r="S30" s="17">
        <f>IF(M30=0,0,(M30/N12))</f>
        <v>0</v>
      </c>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row>
    <row r="31" spans="1:236" ht="35.1" customHeight="1">
      <c r="A31" s="43"/>
      <c r="B31" s="17"/>
      <c r="C31" s="18"/>
      <c r="D31" s="318"/>
      <c r="E31" s="319"/>
      <c r="F31" s="320"/>
      <c r="G31" s="320"/>
      <c r="H31" s="109"/>
      <c r="I31" s="109"/>
      <c r="J31" s="160" t="str">
        <f>IF(OR(I31&lt;0,I31="",H31=""),"",IF(AND(I31&gt;H31),100,(I31*100/H31)))</f>
        <v/>
      </c>
      <c r="K31" s="161" t="str">
        <f t="shared" si="1"/>
        <v/>
      </c>
      <c r="L31" s="164" t="str">
        <f>IF(OR(J31="",J31&lt;0),"",IF(J31&gt;=90.5,5,IF(AND(J31&gt;=80.5,J31&lt;=90.4),4,IF(AND(J31&gt;=70.5,J31&lt;=80.4),3,IF(AND(J31&gt;=60.5,J31&lt;=70.4),2,IF(J31&lt;=60.4,1,""))))))</f>
        <v/>
      </c>
      <c r="M31" s="64">
        <f>IF(K31&lt;&gt;"",IF(K31=5,60,IF(K31=4,45,IF(K31=3,30,IF(K31=2,15,IF(K31=1,0,""))))),0)</f>
        <v>0</v>
      </c>
      <c r="N31" s="40">
        <f t="shared" si="8"/>
        <v>0</v>
      </c>
      <c r="O31" s="40">
        <f>IF(AND(H31&lt;&gt;"",I31&lt;&gt;""),1,0)</f>
        <v>0</v>
      </c>
      <c r="P31" s="40">
        <f>IF(AND(I31&gt;=H31,O31=1),1,0)</f>
        <v>0</v>
      </c>
      <c r="Q31" s="103">
        <v>0</v>
      </c>
      <c r="R31" s="17" t="str">
        <f>IF(OR(I31&lt;0,I31="",H31=""),"",IF(AND(I31&gt;H31),1,0))</f>
        <v/>
      </c>
      <c r="S31" s="17">
        <f>IF(M31=0,0,(M31/N12))</f>
        <v>0</v>
      </c>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row>
    <row r="32" spans="1:236" ht="35.1" customHeight="1" thickBot="1">
      <c r="A32" s="43"/>
      <c r="B32" s="17"/>
      <c r="C32" s="18"/>
      <c r="D32" s="191"/>
      <c r="E32" s="192"/>
      <c r="F32" s="193"/>
      <c r="G32" s="193"/>
      <c r="H32" s="174"/>
      <c r="I32" s="174"/>
      <c r="J32" s="175" t="str">
        <f t="shared" si="0"/>
        <v/>
      </c>
      <c r="K32" s="176" t="str">
        <f t="shared" si="1"/>
        <v/>
      </c>
      <c r="L32" s="166" t="str">
        <f t="shared" si="2"/>
        <v/>
      </c>
      <c r="M32" s="64">
        <f t="shared" si="7"/>
        <v>0</v>
      </c>
      <c r="N32" s="40">
        <f t="shared" si="8"/>
        <v>0</v>
      </c>
      <c r="O32" s="40">
        <f t="shared" si="3"/>
        <v>0</v>
      </c>
      <c r="P32" s="40">
        <f t="shared" si="4"/>
        <v>0</v>
      </c>
      <c r="Q32" s="103">
        <v>0</v>
      </c>
      <c r="R32" s="17" t="str">
        <f t="shared" si="5"/>
        <v/>
      </c>
      <c r="S32" s="17">
        <f>IF(M32=0,0,(M32/N12))</f>
        <v>0</v>
      </c>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row>
    <row r="33" spans="1:236" ht="12.75" customHeight="1">
      <c r="A33" s="43"/>
      <c r="B33" s="43"/>
      <c r="C33" s="7"/>
      <c r="D33" s="194" t="s">
        <v>211</v>
      </c>
      <c r="E33" s="195"/>
      <c r="F33" s="195"/>
      <c r="G33" s="195"/>
      <c r="H33" s="195"/>
      <c r="I33" s="204" t="s">
        <v>253</v>
      </c>
      <c r="J33" s="205"/>
      <c r="K33" s="111"/>
      <c r="L33" s="202" t="s">
        <v>210</v>
      </c>
      <c r="M33" s="6"/>
      <c r="N33" s="43"/>
      <c r="O33" s="60"/>
      <c r="P33" s="43">
        <f>SUM(P13:P32)</f>
        <v>0</v>
      </c>
      <c r="Q33" s="43"/>
      <c r="R33" s="43">
        <f>SUM(R13:R32)</f>
        <v>0</v>
      </c>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row>
    <row r="34" spans="1:236">
      <c r="A34" s="43"/>
      <c r="B34" s="43"/>
      <c r="C34" s="7"/>
      <c r="D34" s="196"/>
      <c r="E34" s="197"/>
      <c r="F34" s="197"/>
      <c r="G34" s="197"/>
      <c r="H34" s="197"/>
      <c r="I34" s="206"/>
      <c r="J34" s="207"/>
      <c r="K34" s="112"/>
      <c r="L34" s="203"/>
      <c r="M34" s="6"/>
      <c r="N34" s="43"/>
      <c r="O34" s="60"/>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row>
    <row r="35" spans="1:236" ht="19.5" customHeight="1" thickBot="1">
      <c r="A35" s="43"/>
      <c r="B35" s="43"/>
      <c r="C35" s="28"/>
      <c r="D35" s="198"/>
      <c r="E35" s="199"/>
      <c r="F35" s="199"/>
      <c r="G35" s="199"/>
      <c r="H35" s="199"/>
      <c r="I35" s="322"/>
      <c r="J35" s="323"/>
      <c r="K35" s="113"/>
      <c r="L35" s="110">
        <f>IF(AND(P33=H11,I35="SI",R33&gt;=1),4,0)</f>
        <v>0</v>
      </c>
      <c r="M35" s="69"/>
      <c r="N35" s="43"/>
      <c r="O35" s="60"/>
      <c r="P35" s="43"/>
      <c r="Q35" s="43"/>
      <c r="R35" s="43"/>
      <c r="S35" s="158">
        <f>L35</f>
        <v>0</v>
      </c>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row>
    <row r="36" spans="1:236" ht="15.75" customHeight="1" thickBot="1">
      <c r="A36" s="43"/>
      <c r="B36" s="17"/>
      <c r="C36" s="18"/>
      <c r="D36" s="200" t="s">
        <v>160</v>
      </c>
      <c r="E36" s="201"/>
      <c r="F36" s="201"/>
      <c r="G36" s="201"/>
      <c r="H36" s="201"/>
      <c r="I36" s="201"/>
      <c r="J36" s="201"/>
      <c r="K36" s="189" t="str">
        <f>CONCATENATE(ROUND(S12,1),"%")</f>
        <v>0%</v>
      </c>
      <c r="L36" s="190"/>
      <c r="M36" s="19"/>
      <c r="N36" s="17"/>
      <c r="O36" s="60"/>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row>
    <row r="37" spans="1:236" ht="23.25" customHeight="1" thickBot="1">
      <c r="A37" s="43"/>
      <c r="B37" s="23"/>
      <c r="C37" s="24"/>
      <c r="D37" s="115" t="s">
        <v>161</v>
      </c>
      <c r="E37" s="321" t="s">
        <v>162</v>
      </c>
      <c r="F37" s="321"/>
      <c r="G37" s="116">
        <f>N37</f>
        <v>0</v>
      </c>
      <c r="H37" s="117"/>
      <c r="I37" s="117" t="s">
        <v>163</v>
      </c>
      <c r="J37" s="118">
        <v>0.08</v>
      </c>
      <c r="K37" s="213" t="s">
        <v>164</v>
      </c>
      <c r="L37" s="214"/>
      <c r="M37" s="155">
        <f>SUM(M38:M47)</f>
        <v>0</v>
      </c>
      <c r="N37" s="4">
        <f>SUM(N38:N47)</f>
        <v>0</v>
      </c>
      <c r="O37" s="157">
        <f>SUM(O38:O47)</f>
        <v>0</v>
      </c>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row>
    <row r="38" spans="1:236" ht="35.1" customHeight="1">
      <c r="A38" s="43"/>
      <c r="B38" s="25"/>
      <c r="C38" s="26"/>
      <c r="D38" s="215"/>
      <c r="E38" s="216"/>
      <c r="F38" s="216"/>
      <c r="G38" s="216"/>
      <c r="H38" s="216"/>
      <c r="I38" s="216"/>
      <c r="J38" s="217"/>
      <c r="K38" s="85" t="str">
        <f t="shared" ref="K38:K47" si="9">IF(D38="","",IF(L38="Sobresaliente",5,IF(L38="Muy Bueno",4,IF(L38="Bueno",3,IF(L38="Regular",2,IF(L38="Insuficiente",1,""))))))</f>
        <v/>
      </c>
      <c r="L38" s="114"/>
      <c r="M38" s="69">
        <f>IF(K38&lt;&gt;"",IF(K38=5,8,IF(K38=4,6,IF(K38=3,4,IF(K38=2,2,IF(K38=1,0,""))))),0)</f>
        <v>0</v>
      </c>
      <c r="N38" s="17">
        <f>IF(D38&lt;&gt;"",1,0)</f>
        <v>0</v>
      </c>
      <c r="O38" s="156">
        <f>IF(M38=0,0,(M38/N37))</f>
        <v>0</v>
      </c>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row>
    <row r="39" spans="1:236" ht="35.1" customHeight="1">
      <c r="A39" s="43"/>
      <c r="B39" s="25"/>
      <c r="C39" s="26"/>
      <c r="D39" s="184"/>
      <c r="E39" s="185"/>
      <c r="F39" s="185"/>
      <c r="G39" s="185"/>
      <c r="H39" s="185"/>
      <c r="I39" s="185"/>
      <c r="J39" s="186"/>
      <c r="K39" s="85" t="str">
        <f t="shared" si="9"/>
        <v/>
      </c>
      <c r="L39" s="41"/>
      <c r="M39" s="69">
        <f t="shared" ref="M39:M47" si="10">IF(K39&lt;&gt;"",IF(K39=5,8,IF(K39=4,6,IF(K39=3,4,IF(K39=2,2,IF(K39=1,0,""))))),0)</f>
        <v>0</v>
      </c>
      <c r="N39" s="17">
        <f t="shared" ref="N39:N47" si="11">IF(D39&lt;&gt;"",1,0)</f>
        <v>0</v>
      </c>
      <c r="O39" s="156">
        <f>IF(M39=0,0,(M39/N37))</f>
        <v>0</v>
      </c>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row>
    <row r="40" spans="1:236" ht="35.1" customHeight="1">
      <c r="A40" s="43"/>
      <c r="B40" s="25"/>
      <c r="C40" s="26"/>
      <c r="D40" s="184"/>
      <c r="E40" s="185"/>
      <c r="F40" s="185"/>
      <c r="G40" s="185"/>
      <c r="H40" s="185"/>
      <c r="I40" s="185"/>
      <c r="J40" s="186"/>
      <c r="K40" s="85" t="str">
        <f t="shared" si="9"/>
        <v/>
      </c>
      <c r="L40" s="41"/>
      <c r="M40" s="69">
        <f t="shared" si="10"/>
        <v>0</v>
      </c>
      <c r="N40" s="17">
        <f t="shared" si="11"/>
        <v>0</v>
      </c>
      <c r="O40" s="156">
        <f>IF(M40=0,0,(M40/N37))</f>
        <v>0</v>
      </c>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row>
    <row r="41" spans="1:236" ht="35.1" customHeight="1">
      <c r="A41" s="43"/>
      <c r="B41" s="25"/>
      <c r="C41" s="26"/>
      <c r="D41" s="184"/>
      <c r="E41" s="185"/>
      <c r="F41" s="185"/>
      <c r="G41" s="185"/>
      <c r="H41" s="185"/>
      <c r="I41" s="185"/>
      <c r="J41" s="186"/>
      <c r="K41" s="85" t="str">
        <f t="shared" si="9"/>
        <v/>
      </c>
      <c r="L41" s="41"/>
      <c r="M41" s="69">
        <f t="shared" si="10"/>
        <v>0</v>
      </c>
      <c r="N41" s="17">
        <f t="shared" si="11"/>
        <v>0</v>
      </c>
      <c r="O41" s="156">
        <f>IF(M41=0,0,(M41/N37))</f>
        <v>0</v>
      </c>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row>
    <row r="42" spans="1:236" ht="35.1" customHeight="1">
      <c r="A42" s="43"/>
      <c r="B42" s="25"/>
      <c r="C42" s="26"/>
      <c r="D42" s="184"/>
      <c r="E42" s="185"/>
      <c r="F42" s="185"/>
      <c r="G42" s="185"/>
      <c r="H42" s="185"/>
      <c r="I42" s="185"/>
      <c r="J42" s="186"/>
      <c r="K42" s="85" t="str">
        <f t="shared" si="9"/>
        <v/>
      </c>
      <c r="L42" s="41"/>
      <c r="M42" s="69">
        <f t="shared" si="10"/>
        <v>0</v>
      </c>
      <c r="N42" s="17">
        <f t="shared" si="11"/>
        <v>0</v>
      </c>
      <c r="O42" s="156">
        <f>IF(M42=0,0,(M42/N37))</f>
        <v>0</v>
      </c>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row>
    <row r="43" spans="1:236" ht="35.1" customHeight="1">
      <c r="A43" s="43"/>
      <c r="B43" s="25"/>
      <c r="C43" s="26"/>
      <c r="D43" s="184"/>
      <c r="E43" s="185"/>
      <c r="F43" s="185"/>
      <c r="G43" s="185"/>
      <c r="H43" s="185"/>
      <c r="I43" s="185"/>
      <c r="J43" s="186"/>
      <c r="K43" s="85" t="str">
        <f t="shared" si="9"/>
        <v/>
      </c>
      <c r="L43" s="41"/>
      <c r="M43" s="69">
        <f t="shared" si="10"/>
        <v>0</v>
      </c>
      <c r="N43" s="17">
        <f t="shared" si="11"/>
        <v>0</v>
      </c>
      <c r="O43" s="156">
        <f>IF(M43=0,0,(M43/N37))</f>
        <v>0</v>
      </c>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row>
    <row r="44" spans="1:236" ht="35.1" customHeight="1">
      <c r="A44" s="43"/>
      <c r="B44" s="25"/>
      <c r="C44" s="26"/>
      <c r="D44" s="184"/>
      <c r="E44" s="185"/>
      <c r="F44" s="185"/>
      <c r="G44" s="185"/>
      <c r="H44" s="185"/>
      <c r="I44" s="185"/>
      <c r="J44" s="186"/>
      <c r="K44" s="85" t="str">
        <f t="shared" si="9"/>
        <v/>
      </c>
      <c r="L44" s="41"/>
      <c r="M44" s="69">
        <f t="shared" si="10"/>
        <v>0</v>
      </c>
      <c r="N44" s="17">
        <f t="shared" si="11"/>
        <v>0</v>
      </c>
      <c r="O44" s="156">
        <f>IF(M44=0,0,(M44/N37))</f>
        <v>0</v>
      </c>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row>
    <row r="45" spans="1:236" ht="35.1" customHeight="1">
      <c r="A45" s="43"/>
      <c r="B45" s="25"/>
      <c r="C45" s="26"/>
      <c r="D45" s="184"/>
      <c r="E45" s="185"/>
      <c r="F45" s="185"/>
      <c r="G45" s="185"/>
      <c r="H45" s="185"/>
      <c r="I45" s="185"/>
      <c r="J45" s="186"/>
      <c r="K45" s="85" t="str">
        <f t="shared" si="9"/>
        <v/>
      </c>
      <c r="L45" s="41"/>
      <c r="M45" s="69">
        <f>IF(K45&lt;&gt;"",IF(K45=5,8,IF(K45=4,6,IF(K45=3,4,IF(K45=2,2,IF(K45=1,0,""))))),0)</f>
        <v>0</v>
      </c>
      <c r="N45" s="17">
        <f>IF(D45&lt;&gt;"",1,0)</f>
        <v>0</v>
      </c>
      <c r="O45" s="156">
        <f>IF(M45=0,0,(M45/N37))</f>
        <v>0</v>
      </c>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row>
    <row r="46" spans="1:236" ht="35.1" customHeight="1">
      <c r="A46" s="43"/>
      <c r="B46" s="25"/>
      <c r="C46" s="26"/>
      <c r="D46" s="184"/>
      <c r="E46" s="185"/>
      <c r="F46" s="185"/>
      <c r="G46" s="185"/>
      <c r="H46" s="185"/>
      <c r="I46" s="185"/>
      <c r="J46" s="186"/>
      <c r="K46" s="85" t="str">
        <f t="shared" si="9"/>
        <v/>
      </c>
      <c r="L46" s="41"/>
      <c r="M46" s="69">
        <f>IF(K46&lt;&gt;"",IF(K46=5,8,IF(K46=4,6,IF(K46=3,4,IF(K46=2,2,IF(K46=1,0,""))))),0)</f>
        <v>0</v>
      </c>
      <c r="N46" s="17">
        <f>IF(D46&lt;&gt;"",1,0)</f>
        <v>0</v>
      </c>
      <c r="O46" s="156">
        <f>IF(M46=0,0,(M46/N37))</f>
        <v>0</v>
      </c>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row>
    <row r="47" spans="1:236" ht="34.5" customHeight="1" thickBot="1">
      <c r="A47" s="43"/>
      <c r="B47" s="25"/>
      <c r="C47" s="26"/>
      <c r="D47" s="210"/>
      <c r="E47" s="211"/>
      <c r="F47" s="211"/>
      <c r="G47" s="211"/>
      <c r="H47" s="211"/>
      <c r="I47" s="211"/>
      <c r="J47" s="212"/>
      <c r="K47" s="85" t="str">
        <f t="shared" si="9"/>
        <v/>
      </c>
      <c r="L47" s="130"/>
      <c r="M47" s="69">
        <f t="shared" si="10"/>
        <v>0</v>
      </c>
      <c r="N47" s="17">
        <f t="shared" si="11"/>
        <v>0</v>
      </c>
      <c r="O47" s="156">
        <f>IF(M47=0,0,(M47/N37))</f>
        <v>0</v>
      </c>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row>
    <row r="48" spans="1:236" ht="15.75" customHeight="1" thickBot="1">
      <c r="A48" s="43"/>
      <c r="B48" s="25"/>
      <c r="C48" s="26"/>
      <c r="D48" s="200" t="s">
        <v>165</v>
      </c>
      <c r="E48" s="201"/>
      <c r="F48" s="201"/>
      <c r="G48" s="201"/>
      <c r="H48" s="201"/>
      <c r="I48" s="201"/>
      <c r="J48" s="201"/>
      <c r="K48" s="131"/>
      <c r="L48" s="132" t="str">
        <f>CONCATENATE(ROUND(O37,1),"%")</f>
        <v>0%</v>
      </c>
      <c r="M48" s="19"/>
      <c r="N48" s="17"/>
      <c r="O48" s="60"/>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row>
    <row r="49" spans="1:236" ht="26.25" customHeight="1">
      <c r="A49" s="43"/>
      <c r="B49" s="23"/>
      <c r="C49" s="24"/>
      <c r="D49" s="218" t="s">
        <v>166</v>
      </c>
      <c r="E49" s="219"/>
      <c r="F49" s="226" t="s">
        <v>167</v>
      </c>
      <c r="G49" s="226"/>
      <c r="H49" s="122">
        <f>N49</f>
        <v>0</v>
      </c>
      <c r="I49" s="121" t="s">
        <v>154</v>
      </c>
      <c r="J49" s="123">
        <v>0.08</v>
      </c>
      <c r="K49" s="187"/>
      <c r="L49" s="188"/>
      <c r="M49" s="155">
        <f>IF(N49=H49,SUM(M51:M60),0%)</f>
        <v>0</v>
      </c>
      <c r="N49" s="27">
        <f>SUM(N51:N60)</f>
        <v>0</v>
      </c>
      <c r="O49" s="157">
        <f>SUM(O51:O60)</f>
        <v>0</v>
      </c>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row>
    <row r="50" spans="1:236" ht="24" customHeight="1" thickBot="1">
      <c r="A50" s="43"/>
      <c r="B50" s="43"/>
      <c r="C50" s="7"/>
      <c r="D50" s="224" t="s">
        <v>63</v>
      </c>
      <c r="E50" s="225"/>
      <c r="F50" s="225" t="s">
        <v>67</v>
      </c>
      <c r="G50" s="225"/>
      <c r="H50" s="225" t="s">
        <v>168</v>
      </c>
      <c r="I50" s="225"/>
      <c r="J50" s="225"/>
      <c r="K50" s="208" t="s">
        <v>169</v>
      </c>
      <c r="L50" s="209"/>
      <c r="M50" s="70"/>
      <c r="N50" s="4"/>
      <c r="O50" s="60"/>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row>
    <row r="51" spans="1:236" ht="54.75" customHeight="1">
      <c r="A51" s="43"/>
      <c r="B51" s="43"/>
      <c r="C51" s="28"/>
      <c r="D51" s="222"/>
      <c r="E51" s="223"/>
      <c r="F51" s="223"/>
      <c r="G51" s="223"/>
      <c r="H51" s="220" t="str">
        <f>IF(AND(D51&lt;&gt;"",F51&lt;&gt;""),IF(F51="Alta",VLOOKUP(D51,Tecnicas!A5:D59,2,FALSE),IF(F51="Media",VLOOKUP(D51,Tecnicas!A5:D59,3,FALSE),IF(F51="Baja",VLOOKUP(D51,Tecnicas!A5:D59,4,FALSE)))),"")</f>
        <v/>
      </c>
      <c r="I51" s="220"/>
      <c r="J51" s="221"/>
      <c r="K51" s="119" t="str">
        <f>IF(OR(D51="",F51=""),"",IF(L51="Altamente Desarrollada",5,IF(L51="Desarrollada",4,IF(L51="Medianamente Desarrollada",3,IF(L51="Poco Desarrollada",2,IF(L51="No Desarrollada",1,""))))))</f>
        <v/>
      </c>
      <c r="L51" s="120"/>
      <c r="M51" s="69">
        <f>IF(K51&lt;&gt;"",IF(K51=5,8,IF(K51=4,6,IF(K51=3,4,IF(K51=2,2,IF(K51=1,0,""))))),0)</f>
        <v>0</v>
      </c>
      <c r="N51" s="17">
        <f>IF(AND(D51&lt;&gt;"",F51&lt;&gt;"",L51&lt;&gt;""),1,0)</f>
        <v>0</v>
      </c>
      <c r="O51" s="156">
        <f>IF(M51=0,0,(M51/N49))</f>
        <v>0</v>
      </c>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row>
    <row r="52" spans="1:236" ht="54.75" customHeight="1">
      <c r="A52" s="43"/>
      <c r="B52" s="43"/>
      <c r="C52" s="28"/>
      <c r="D52" s="222"/>
      <c r="E52" s="223"/>
      <c r="F52" s="223"/>
      <c r="G52" s="223"/>
      <c r="H52" s="220" t="str">
        <f>IF(AND(D52&lt;&gt;"",F52&lt;&gt;""),IF(F52="Alta",VLOOKUP(D52,Tecnicas!A6:D60,2,FALSE),IF(F52="Media",VLOOKUP(D52,Tecnicas!A6:D60,3,FALSE),IF(F52="Baja",VLOOKUP(D52,Tecnicas!A6:D60,4,FALSE)))),"")</f>
        <v/>
      </c>
      <c r="I52" s="220"/>
      <c r="J52" s="221"/>
      <c r="K52" s="29" t="str">
        <f t="shared" ref="K52:K60" si="12">IF(OR(D52="",F52=""),"",IF(L52="Altamente Desarrollada",5,IF(L52="Desarrollada",4,IF(L52="Medianamente Desarrollada",3,IF(L52="Poco Desarrollada",2,IF(L52="No Desarrollada",1,""))))))</f>
        <v/>
      </c>
      <c r="L52" s="30"/>
      <c r="M52" s="69">
        <f t="shared" ref="M52:M60" si="13">IF(K52&lt;&gt;"",IF(K52=5,8,IF(K52=4,6,IF(K52=3,4,IF(K52=2,2,IF(K52=1,0,""))))),0)</f>
        <v>0</v>
      </c>
      <c r="N52" s="17">
        <f t="shared" ref="N52:N60" si="14">IF(AND(D52&lt;&gt;"",F52&lt;&gt;"",L52&lt;&gt;""),1,0)</f>
        <v>0</v>
      </c>
      <c r="O52" s="156">
        <f>IF(M52=0,0,(M52/N49))</f>
        <v>0</v>
      </c>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row>
    <row r="53" spans="1:236" ht="54.75" customHeight="1">
      <c r="A53" s="43"/>
      <c r="B53" s="43"/>
      <c r="C53" s="28"/>
      <c r="D53" s="222"/>
      <c r="E53" s="223"/>
      <c r="F53" s="223"/>
      <c r="G53" s="223"/>
      <c r="H53" s="220" t="str">
        <f>IF(AND(D53&lt;&gt;"",F53&lt;&gt;""),IF(F53="Alta",VLOOKUP(D53,Tecnicas!A7:D61,2,FALSE),IF(F53="Media",VLOOKUP(D53,Tecnicas!A7:D61,3,FALSE),IF(F53="Baja",VLOOKUP(D53,Tecnicas!A7:D61,4,FALSE)))),"")</f>
        <v/>
      </c>
      <c r="I53" s="220"/>
      <c r="J53" s="221"/>
      <c r="K53" s="29" t="str">
        <f t="shared" si="12"/>
        <v/>
      </c>
      <c r="L53" s="30"/>
      <c r="M53" s="69">
        <f t="shared" si="13"/>
        <v>0</v>
      </c>
      <c r="N53" s="17">
        <f t="shared" si="14"/>
        <v>0</v>
      </c>
      <c r="O53" s="156">
        <f>IF(M53=0,0,(M53/N49))</f>
        <v>0</v>
      </c>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row>
    <row r="54" spans="1:236" ht="54.75" customHeight="1">
      <c r="A54" s="43"/>
      <c r="B54" s="43"/>
      <c r="C54" s="28"/>
      <c r="D54" s="222"/>
      <c r="E54" s="223"/>
      <c r="F54" s="223"/>
      <c r="G54" s="223"/>
      <c r="H54" s="220" t="str">
        <f>IF(AND(D54&lt;&gt;"",F54&lt;&gt;""),IF(F54="Alta",VLOOKUP(D54,Tecnicas!A8:D62,2,FALSE),IF(F54="Media",VLOOKUP(D54,Tecnicas!A8:D62,3,FALSE),IF(F54="Baja",VLOOKUP(D54,Tecnicas!A8:D62,4,FALSE)))),"")</f>
        <v/>
      </c>
      <c r="I54" s="220"/>
      <c r="J54" s="221"/>
      <c r="K54" s="29" t="str">
        <f t="shared" si="12"/>
        <v/>
      </c>
      <c r="L54" s="30"/>
      <c r="M54" s="69">
        <f t="shared" si="13"/>
        <v>0</v>
      </c>
      <c r="N54" s="17">
        <f t="shared" si="14"/>
        <v>0</v>
      </c>
      <c r="O54" s="156">
        <f>IF(M54=0,0,(M54/N49))</f>
        <v>0</v>
      </c>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row>
    <row r="55" spans="1:236" ht="54.75" customHeight="1">
      <c r="A55" s="43"/>
      <c r="B55" s="43"/>
      <c r="C55" s="28"/>
      <c r="D55" s="222"/>
      <c r="E55" s="223"/>
      <c r="F55" s="223"/>
      <c r="G55" s="223"/>
      <c r="H55" s="220" t="str">
        <f>IF(AND(D55&lt;&gt;"",F55&lt;&gt;""),IF(F55="Alta",VLOOKUP(D55,Tecnicas!A9:D63,2,FALSE),IF(F55="Media",VLOOKUP(D55,Tecnicas!A9:D63,3,FALSE),IF(F55="Baja",VLOOKUP(D55,Tecnicas!A9:D63,4,FALSE)))),"")</f>
        <v/>
      </c>
      <c r="I55" s="220"/>
      <c r="J55" s="221"/>
      <c r="K55" s="29" t="str">
        <f t="shared" si="12"/>
        <v/>
      </c>
      <c r="L55" s="30"/>
      <c r="M55" s="69">
        <f t="shared" si="13"/>
        <v>0</v>
      </c>
      <c r="N55" s="17">
        <f t="shared" si="14"/>
        <v>0</v>
      </c>
      <c r="O55" s="156">
        <f>IF(M55=0,0,(M55/N49))</f>
        <v>0</v>
      </c>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row>
    <row r="56" spans="1:236" ht="54.75" customHeight="1">
      <c r="A56" s="43"/>
      <c r="B56" s="43"/>
      <c r="C56" s="28"/>
      <c r="D56" s="222"/>
      <c r="E56" s="223"/>
      <c r="F56" s="223"/>
      <c r="G56" s="223"/>
      <c r="H56" s="220" t="str">
        <f>IF(AND(D56&lt;&gt;"",F56&lt;&gt;""),IF(F56="Alta",VLOOKUP(D56,Tecnicas!A10:D64,2,FALSE),IF(F56="Media",VLOOKUP(D56,Tecnicas!A10:D64,3,FALSE),IF(F56="Baja",VLOOKUP(D56,Tecnicas!A10:D64,4,FALSE)))),"")</f>
        <v/>
      </c>
      <c r="I56" s="220"/>
      <c r="J56" s="221"/>
      <c r="K56" s="29" t="str">
        <f t="shared" si="12"/>
        <v/>
      </c>
      <c r="L56" s="30"/>
      <c r="M56" s="69">
        <f t="shared" si="13"/>
        <v>0</v>
      </c>
      <c r="N56" s="17">
        <f t="shared" si="14"/>
        <v>0</v>
      </c>
      <c r="O56" s="156">
        <f>IF(M56=0,0,(M56/N49))</f>
        <v>0</v>
      </c>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row>
    <row r="57" spans="1:236" ht="54.75" customHeight="1">
      <c r="A57" s="43"/>
      <c r="B57" s="43"/>
      <c r="C57" s="28"/>
      <c r="D57" s="222"/>
      <c r="E57" s="223"/>
      <c r="F57" s="223"/>
      <c r="G57" s="223"/>
      <c r="H57" s="220" t="str">
        <f>IF(AND(D57&lt;&gt;"",F57&lt;&gt;""),IF(F57="Alta",VLOOKUP(D57,Tecnicas!A11:D65,2,FALSE),IF(F57="Media",VLOOKUP(D57,Tecnicas!A11:D65,3,FALSE),IF(F57="Baja",VLOOKUP(D57,Tecnicas!A11:D65,4,FALSE)))),"")</f>
        <v/>
      </c>
      <c r="I57" s="220"/>
      <c r="J57" s="221"/>
      <c r="K57" s="29" t="str">
        <f t="shared" si="12"/>
        <v/>
      </c>
      <c r="L57" s="30"/>
      <c r="M57" s="69">
        <f t="shared" si="13"/>
        <v>0</v>
      </c>
      <c r="N57" s="17">
        <f t="shared" si="14"/>
        <v>0</v>
      </c>
      <c r="O57" s="156">
        <f>IF(M57=0,0,(M57/N49))</f>
        <v>0</v>
      </c>
      <c r="P57" s="43"/>
      <c r="Q57" s="43"/>
      <c r="R57" s="92"/>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row>
    <row r="58" spans="1:236" ht="54.75" customHeight="1">
      <c r="A58" s="43"/>
      <c r="B58" s="43"/>
      <c r="C58" s="28"/>
      <c r="D58" s="222"/>
      <c r="E58" s="223"/>
      <c r="F58" s="223"/>
      <c r="G58" s="223"/>
      <c r="H58" s="220" t="str">
        <f>IF(AND(D58&lt;&gt;"",F58&lt;&gt;""),IF(F58="Alta",VLOOKUP(D58,Tecnicas!A12:D66,2,FALSE),IF(F58="Media",VLOOKUP(D58,Tecnicas!A12:D66,3,FALSE),IF(F58="Baja",VLOOKUP(D58,Tecnicas!A12:D66,4,FALSE)))),"")</f>
        <v/>
      </c>
      <c r="I58" s="220"/>
      <c r="J58" s="221"/>
      <c r="K58" s="29" t="str">
        <f>IF(OR(D58="",F58=""),"",IF(L58="Altamente Desarrollada",5,IF(L58="Desarrollada",4,IF(L58="Medianamente Desarrollada",3,IF(L58="Poco Desarrollada",2,IF(L58="No Desarrollada",1,""))))))</f>
        <v/>
      </c>
      <c r="L58" s="30"/>
      <c r="M58" s="69">
        <f>IF(K58&lt;&gt;"",IF(K58=5,8,IF(K58=4,6,IF(K58=3,4,IF(K58=2,2,IF(K58=1,0,""))))),0)</f>
        <v>0</v>
      </c>
      <c r="N58" s="17">
        <f>IF(AND(D58&lt;&gt;"",F58&lt;&gt;"",L58&lt;&gt;""),1,0)</f>
        <v>0</v>
      </c>
      <c r="O58" s="156">
        <f>IF(M58=0,0,(M58/N49))</f>
        <v>0</v>
      </c>
      <c r="P58" s="43"/>
      <c r="Q58" s="43"/>
      <c r="R58" s="92"/>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row>
    <row r="59" spans="1:236" ht="54.75" customHeight="1">
      <c r="A59" s="43"/>
      <c r="B59" s="43"/>
      <c r="C59" s="28"/>
      <c r="D59" s="222"/>
      <c r="E59" s="223"/>
      <c r="F59" s="223"/>
      <c r="G59" s="223"/>
      <c r="H59" s="220" t="str">
        <f>IF(AND(D59&lt;&gt;"",F59&lt;&gt;""),IF(F59="Alta",VLOOKUP(D59,Tecnicas!A13:D67,2,FALSE),IF(F59="Media",VLOOKUP(D59,Tecnicas!A13:D67,3,FALSE),IF(F59="Baja",VLOOKUP(D59,Tecnicas!A13:D67,4,FALSE)))),"")</f>
        <v/>
      </c>
      <c r="I59" s="220"/>
      <c r="J59" s="221"/>
      <c r="K59" s="29" t="str">
        <f>IF(OR(D59="",F59=""),"",IF(L59="Altamente Desarrollada",5,IF(L59="Desarrollada",4,IF(L59="Medianamente Desarrollada",3,IF(L59="Poco Desarrollada",2,IF(L59="No Desarrollada",1,""))))))</f>
        <v/>
      </c>
      <c r="L59" s="30"/>
      <c r="M59" s="69">
        <f>IF(K59&lt;&gt;"",IF(K59=5,8,IF(K59=4,6,IF(K59=3,4,IF(K59=2,2,IF(K59=1,0,""))))),0)</f>
        <v>0</v>
      </c>
      <c r="N59" s="17">
        <f>IF(AND(D59&lt;&gt;"",F59&lt;&gt;"",L59&lt;&gt;""),1,0)</f>
        <v>0</v>
      </c>
      <c r="O59" s="156">
        <f>IF(M59=0,0,(M59/N49))</f>
        <v>0</v>
      </c>
      <c r="P59" s="43"/>
      <c r="Q59" s="43"/>
      <c r="R59" s="92"/>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row>
    <row r="60" spans="1:236" ht="54.75" customHeight="1" thickBot="1">
      <c r="A60" s="43"/>
      <c r="B60" s="43"/>
      <c r="C60" s="28"/>
      <c r="D60" s="222"/>
      <c r="E60" s="223"/>
      <c r="F60" s="223"/>
      <c r="G60" s="223"/>
      <c r="H60" s="220" t="str">
        <f>IF(AND(D60&lt;&gt;"",F60&lt;&gt;""),IF(F60="Alta",VLOOKUP(D60,Tecnicas!A14:D68,2,FALSE),IF(F60="Media",VLOOKUP(D60,Tecnicas!A14:D68,3,FALSE),IF(F60="Baja",VLOOKUP(D60,Tecnicas!A14:D68,4,FALSE)))),"")</f>
        <v/>
      </c>
      <c r="I60" s="220"/>
      <c r="J60" s="221"/>
      <c r="K60" s="133" t="str">
        <f t="shared" si="12"/>
        <v/>
      </c>
      <c r="L60" s="134"/>
      <c r="M60" s="69">
        <f t="shared" si="13"/>
        <v>0</v>
      </c>
      <c r="N60" s="17">
        <f t="shared" si="14"/>
        <v>0</v>
      </c>
      <c r="O60" s="156">
        <f>IF(M60=0,0,(M60/N49))</f>
        <v>0</v>
      </c>
      <c r="P60" s="43"/>
      <c r="Q60" s="43"/>
      <c r="R60" s="1"/>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row>
    <row r="61" spans="1:236" ht="15.75" customHeight="1" thickBot="1">
      <c r="A61" s="43"/>
      <c r="B61" s="25"/>
      <c r="C61" s="26"/>
      <c r="D61" s="200" t="s">
        <v>238</v>
      </c>
      <c r="E61" s="201"/>
      <c r="F61" s="201"/>
      <c r="G61" s="201"/>
      <c r="H61" s="201"/>
      <c r="I61" s="201"/>
      <c r="J61" s="296"/>
      <c r="K61" s="131"/>
      <c r="L61" s="132" t="str">
        <f>CONCATENATE(ROUND(O49,1),"%")</f>
        <v>0%</v>
      </c>
      <c r="M61" s="19"/>
      <c r="N61" s="17"/>
      <c r="O61" s="60"/>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row>
    <row r="62" spans="1:236" ht="23.25" customHeight="1">
      <c r="A62" s="43"/>
      <c r="B62" s="43"/>
      <c r="C62" s="7"/>
      <c r="D62" s="125" t="s">
        <v>203</v>
      </c>
      <c r="E62" s="126"/>
      <c r="F62" s="297" t="s">
        <v>167</v>
      </c>
      <c r="G62" s="297"/>
      <c r="H62" s="127">
        <f>N62</f>
        <v>0</v>
      </c>
      <c r="I62" s="128" t="s">
        <v>154</v>
      </c>
      <c r="J62" s="129">
        <v>0.08</v>
      </c>
      <c r="K62" s="187"/>
      <c r="L62" s="188"/>
      <c r="M62" s="68">
        <f>IF(N62=6,SUM(M65:M70),0%)</f>
        <v>0</v>
      </c>
      <c r="N62" s="27">
        <f>SUM(N65:N70)</f>
        <v>0</v>
      </c>
      <c r="O62" s="60"/>
      <c r="P62" s="43"/>
      <c r="Q62" s="43"/>
      <c r="R62" s="1"/>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row>
    <row r="63" spans="1:236">
      <c r="A63" s="43"/>
      <c r="B63" s="43"/>
      <c r="C63" s="7"/>
      <c r="D63" s="303" t="s">
        <v>240</v>
      </c>
      <c r="E63" s="232"/>
      <c r="F63" s="232"/>
      <c r="G63" s="232"/>
      <c r="H63" s="232"/>
      <c r="I63" s="232"/>
      <c r="J63" s="232"/>
      <c r="K63" s="232"/>
      <c r="L63" s="304"/>
      <c r="M63" s="6"/>
      <c r="N63" s="43"/>
      <c r="O63" s="60"/>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row>
    <row r="64" spans="1:236" ht="23.25" customHeight="1" thickBot="1">
      <c r="A64" s="43"/>
      <c r="B64" s="43"/>
      <c r="C64" s="7"/>
      <c r="D64" s="305" t="s">
        <v>170</v>
      </c>
      <c r="E64" s="301"/>
      <c r="F64" s="300" t="s">
        <v>67</v>
      </c>
      <c r="G64" s="301"/>
      <c r="H64" s="300" t="s">
        <v>168</v>
      </c>
      <c r="I64" s="302"/>
      <c r="J64" s="301"/>
      <c r="K64" s="298" t="s">
        <v>171</v>
      </c>
      <c r="L64" s="299"/>
      <c r="M64" s="70"/>
      <c r="N64" s="4"/>
      <c r="O64" s="60"/>
      <c r="P64" s="43"/>
      <c r="Q64" s="43"/>
      <c r="R64" s="1"/>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row>
    <row r="65" spans="1:236" ht="38.25" customHeight="1">
      <c r="A65" s="43"/>
      <c r="B65" s="43"/>
      <c r="C65" s="28"/>
      <c r="D65" s="307" t="s">
        <v>228</v>
      </c>
      <c r="E65" s="308"/>
      <c r="F65" s="223"/>
      <c r="G65" s="223"/>
      <c r="H65" s="309" t="str">
        <f>IF(AND(F65&lt;&gt;""),IF(F65="Alta",Tecnicas!B83,IF(F65="Media",Tecnicas!C83,IF(F65="Baja",Tecnicas!D83))),"")</f>
        <v/>
      </c>
      <c r="I65" s="309"/>
      <c r="J65" s="309"/>
      <c r="K65" s="124" t="str">
        <f t="shared" ref="K65:K70" si="15">IF(OR(D65="",F65=""),"",IF(L65="Siempre",5,IF(L65="Frecuentemente",4,IF(L65="Alguna vez",3,IF(L65="Rara vez",2,IF(L65="Nunca",1,""))))))</f>
        <v/>
      </c>
      <c r="L65" s="66"/>
      <c r="M65" s="69" t="str">
        <f t="shared" ref="M65:M70" si="16">IF(K65=5,1.33,IF(K65=4,0.99,IF(K65=3,0.66,IF(K65=2,0.33,IF(K65=1,0,"")))))</f>
        <v/>
      </c>
      <c r="N65" s="17">
        <f t="shared" ref="N65:N70" si="17">IF(AND(F65&lt;&gt;"",L65&lt;&gt;""),1,0)</f>
        <v>0</v>
      </c>
      <c r="O65" s="60"/>
      <c r="P65" s="43"/>
      <c r="Q65" s="43"/>
      <c r="R65"/>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row>
    <row r="66" spans="1:236" ht="38.25" customHeight="1">
      <c r="A66" s="43"/>
      <c r="B66" s="43"/>
      <c r="C66" s="28"/>
      <c r="D66" s="289" t="s">
        <v>239</v>
      </c>
      <c r="E66" s="290"/>
      <c r="F66" s="233"/>
      <c r="G66" s="233"/>
      <c r="H66" s="220" t="str">
        <f>IF(AND(F66&lt;&gt;""),IF(F66="Alta",Tecnicas!B84,IF(F66="Media",Tecnicas!C84,IF(F66="Baja",Tecnicas!D84))),"")</f>
        <v/>
      </c>
      <c r="I66" s="220"/>
      <c r="J66" s="220"/>
      <c r="K66" s="42" t="str">
        <f t="shared" si="15"/>
        <v/>
      </c>
      <c r="L66" s="31"/>
      <c r="M66" s="69" t="str">
        <f t="shared" si="16"/>
        <v/>
      </c>
      <c r="N66" s="17">
        <f t="shared" si="17"/>
        <v>0</v>
      </c>
      <c r="O66" s="60"/>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row>
    <row r="67" spans="1:236" ht="38.25" customHeight="1">
      <c r="A67" s="43"/>
      <c r="B67" s="43"/>
      <c r="C67" s="28"/>
      <c r="D67" s="289" t="s">
        <v>229</v>
      </c>
      <c r="E67" s="290"/>
      <c r="F67" s="233"/>
      <c r="G67" s="233"/>
      <c r="H67" s="220" t="str">
        <f>IF(AND(F67&lt;&gt;""),IF(F67="Alta",Tecnicas!B85,IF(F67="Media",Tecnicas!C85,IF(F67="Baja",Tecnicas!D85))),"")</f>
        <v/>
      </c>
      <c r="I67" s="220"/>
      <c r="J67" s="220"/>
      <c r="K67" s="42" t="str">
        <f t="shared" si="15"/>
        <v/>
      </c>
      <c r="L67" s="31"/>
      <c r="M67" s="69" t="str">
        <f t="shared" si="16"/>
        <v/>
      </c>
      <c r="N67" s="17">
        <f t="shared" si="17"/>
        <v>0</v>
      </c>
      <c r="O67" s="60"/>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row>
    <row r="68" spans="1:236" ht="38.25" customHeight="1">
      <c r="A68" s="43"/>
      <c r="B68" s="43"/>
      <c r="C68" s="28"/>
      <c r="D68" s="289" t="s">
        <v>227</v>
      </c>
      <c r="E68" s="290"/>
      <c r="F68" s="233"/>
      <c r="G68" s="233"/>
      <c r="H68" s="220" t="str">
        <f>IF(AND(F68&lt;&gt;""),IF(F68="Alta",Tecnicas!B86,IF(F68="Media",Tecnicas!C86,IF(F68="Baja",Tecnicas!D86))),"")</f>
        <v/>
      </c>
      <c r="I68" s="220"/>
      <c r="J68" s="220"/>
      <c r="K68" s="42" t="str">
        <f t="shared" si="15"/>
        <v/>
      </c>
      <c r="L68" s="31"/>
      <c r="M68" s="69" t="str">
        <f t="shared" si="16"/>
        <v/>
      </c>
      <c r="N68" s="17">
        <f t="shared" si="17"/>
        <v>0</v>
      </c>
      <c r="O68" s="60"/>
      <c r="P68" s="43"/>
      <c r="Q68" s="43"/>
      <c r="R68"/>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row>
    <row r="69" spans="1:236" ht="38.25" customHeight="1">
      <c r="A69" s="43"/>
      <c r="B69" s="43"/>
      <c r="C69" s="28"/>
      <c r="D69" s="289" t="s">
        <v>226</v>
      </c>
      <c r="E69" s="290"/>
      <c r="F69" s="233"/>
      <c r="G69" s="233"/>
      <c r="H69" s="220" t="str">
        <f>IF(AND(F69&lt;&gt;""),IF(F69="Alta",Tecnicas!B87,IF(F69="Media",Tecnicas!C87,IF(F69="Baja",Tecnicas!D87))),"")</f>
        <v/>
      </c>
      <c r="I69" s="220"/>
      <c r="J69" s="220"/>
      <c r="K69" s="42" t="str">
        <f t="shared" si="15"/>
        <v/>
      </c>
      <c r="L69" s="31"/>
      <c r="M69" s="69" t="str">
        <f t="shared" si="16"/>
        <v/>
      </c>
      <c r="N69" s="17">
        <f t="shared" si="17"/>
        <v>0</v>
      </c>
      <c r="O69" s="60"/>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row>
    <row r="70" spans="1:236" ht="38.25" customHeight="1" thickBot="1">
      <c r="A70" s="43"/>
      <c r="B70" s="43"/>
      <c r="C70" s="28"/>
      <c r="D70" s="291" t="s">
        <v>225</v>
      </c>
      <c r="E70" s="292"/>
      <c r="F70" s="306"/>
      <c r="G70" s="306"/>
      <c r="H70" s="295" t="str">
        <f>IF(AND(F70&lt;&gt;""),IF(F70="Alta",Tecnicas!B88,IF(F70="Media",Tecnicas!C88,IF(F70="Baja",Tecnicas!D88))),"")</f>
        <v/>
      </c>
      <c r="I70" s="295"/>
      <c r="J70" s="295"/>
      <c r="K70" s="135" t="str">
        <f t="shared" si="15"/>
        <v/>
      </c>
      <c r="L70" s="136"/>
      <c r="M70" s="69" t="str">
        <f t="shared" si="16"/>
        <v/>
      </c>
      <c r="N70" s="17">
        <f t="shared" si="17"/>
        <v>0</v>
      </c>
      <c r="O70" s="60"/>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row>
    <row r="71" spans="1:236" ht="15.75" customHeight="1" thickBot="1">
      <c r="A71" s="43"/>
      <c r="B71" s="43"/>
      <c r="C71" s="28"/>
      <c r="D71" s="200" t="s">
        <v>205</v>
      </c>
      <c r="E71" s="201"/>
      <c r="F71" s="201"/>
      <c r="G71" s="201"/>
      <c r="H71" s="201"/>
      <c r="I71" s="201"/>
      <c r="J71" s="201"/>
      <c r="K71" s="137"/>
      <c r="L71" s="132" t="str">
        <f>CONCATENATE(ROUND(M62,1),"%")</f>
        <v>0%</v>
      </c>
      <c r="M71" s="19"/>
      <c r="N71" s="32"/>
      <c r="O71" s="60"/>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row>
    <row r="72" spans="1:236">
      <c r="A72" s="43"/>
      <c r="B72" s="43"/>
      <c r="C72" s="7"/>
      <c r="D72" s="33" t="s">
        <v>204</v>
      </c>
      <c r="E72" s="34"/>
      <c r="F72" s="35"/>
      <c r="G72" s="35"/>
      <c r="H72" s="35"/>
      <c r="I72" s="36" t="s">
        <v>154</v>
      </c>
      <c r="J72" s="37">
        <v>0.16</v>
      </c>
      <c r="K72" s="293"/>
      <c r="L72" s="294"/>
      <c r="M72" s="68">
        <f>IF(N78=2,SUM(M74:M75),O72)</f>
        <v>0</v>
      </c>
      <c r="N72" s="43"/>
      <c r="O72" s="90">
        <f>SUM(O74:O77)</f>
        <v>0</v>
      </c>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row>
    <row r="73" spans="1:236" ht="21" customHeight="1">
      <c r="A73" s="43"/>
      <c r="B73" s="43"/>
      <c r="C73" s="7"/>
      <c r="D73" s="86" t="s">
        <v>173</v>
      </c>
      <c r="E73" s="83" t="s">
        <v>64</v>
      </c>
      <c r="F73" s="232" t="s">
        <v>184</v>
      </c>
      <c r="G73" s="232"/>
      <c r="H73" s="232"/>
      <c r="I73" s="232"/>
      <c r="J73" s="232"/>
      <c r="K73" s="230" t="s">
        <v>171</v>
      </c>
      <c r="L73" s="231"/>
      <c r="M73" s="6"/>
      <c r="N73" s="43"/>
      <c r="O73" s="60"/>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row>
    <row r="74" spans="1:236" ht="35.1" customHeight="1">
      <c r="A74" s="43"/>
      <c r="B74" s="43"/>
      <c r="C74" s="28"/>
      <c r="D74" s="97" t="s">
        <v>214</v>
      </c>
      <c r="E74" s="84"/>
      <c r="F74" s="227" t="str">
        <f>IF(AND(E74&lt;&gt;""),IF(E74="Alta",Tecnicas!B134,IF(E74="Media",Tecnicas!C134,IF(E74="Baja",Tecnicas!D134))),"")</f>
        <v/>
      </c>
      <c r="G74" s="228"/>
      <c r="H74" s="228"/>
      <c r="I74" s="228"/>
      <c r="J74" s="229"/>
      <c r="K74" s="65" t="str">
        <f>IF(D74="","",IF(L74="Siempre",5,IF(L74="Frecuentemente",4,IF(L74="Alguna vez",3,IF(L74="Rara vez",2,IF(L74="Nunca",1,""))))))</f>
        <v/>
      </c>
      <c r="L74" s="66"/>
      <c r="M74" s="69" t="str">
        <f>IF(K74=5,8,IF(K74=4,6,IF(K74=3,4,IF(K74=2,2,IF(K74=1,0,"")))))</f>
        <v/>
      </c>
      <c r="N74" s="43">
        <f>IF(L74&lt;&gt;"",1,0)</f>
        <v>0</v>
      </c>
      <c r="O74" s="91" t="str">
        <f>IF(K74=5,5.33,IF(K74=4,3.99,IF(K74=3,2.66,IF(K74=2,1.33,IF(K74=1,0,"")))))</f>
        <v/>
      </c>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row>
    <row r="75" spans="1:236" ht="35.1" customHeight="1">
      <c r="A75" s="43"/>
      <c r="B75" s="43"/>
      <c r="C75" s="28"/>
      <c r="D75" s="98" t="s">
        <v>215</v>
      </c>
      <c r="E75" s="84"/>
      <c r="F75" s="227" t="str">
        <f>IF(AND(E75&lt;&gt;""),IF(E75="Alta",Tecnicas!B135,IF(E75="Media",Tecnicas!C135,IF(E75="Baja",Tecnicas!D135))),"")</f>
        <v/>
      </c>
      <c r="G75" s="228"/>
      <c r="H75" s="228"/>
      <c r="I75" s="228"/>
      <c r="J75" s="229"/>
      <c r="K75" s="65" t="str">
        <f>IF(D75="","",IF(L75="Siempre",5,IF(L75="Frecuentemente",4,IF(L75="Alguna vez",3,IF(L75="Rara vez",2,IF(L75="Nunca",1,""))))))</f>
        <v/>
      </c>
      <c r="L75" s="66"/>
      <c r="M75" s="69" t="str">
        <f>IF(K75=5,8,IF(K75=4,6,IF(K75=3,4,IF(K75=2,2,IF(K75=1,0,"")))))</f>
        <v/>
      </c>
      <c r="N75" s="43">
        <f>IF(L75&lt;&gt;"",1,0)</f>
        <v>0</v>
      </c>
      <c r="O75" s="91" t="str">
        <f>IF(K75=5,5.33,IF(K75=4,3.99,IF(K75=3,2.66,IF(K75=2,1.33,IF(K75=1,0,"")))))</f>
        <v/>
      </c>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row>
    <row r="76" spans="1:236" ht="18" customHeight="1">
      <c r="A76" s="43"/>
      <c r="B76" s="43"/>
      <c r="C76" s="7"/>
      <c r="D76" s="235" t="s">
        <v>222</v>
      </c>
      <c r="E76" s="236"/>
      <c r="F76" s="236"/>
      <c r="G76" s="236"/>
      <c r="H76" s="236"/>
      <c r="I76" s="236"/>
      <c r="J76" s="236"/>
      <c r="K76" s="236"/>
      <c r="L76" s="237"/>
      <c r="M76" s="6"/>
      <c r="N76" s="43"/>
      <c r="O76" s="91" t="str">
        <f>IF(K76=5,5.33,IF(K76=4,3.99,IF(K76=3,2.66,IF(K76=2,1.33,IF(K76=1,0,"")))))</f>
        <v/>
      </c>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row>
    <row r="77" spans="1:236" ht="35.1" customHeight="1" thickBot="1">
      <c r="A77" s="43"/>
      <c r="B77" s="43"/>
      <c r="C77" s="28"/>
      <c r="D77" s="98" t="s">
        <v>216</v>
      </c>
      <c r="E77" s="138"/>
      <c r="F77" s="255" t="str">
        <f>IF(AND(E77&lt;&gt;""),IF(E77="Alta",Tecnicas!B136,IF(E77="Media",Tecnicas!C136,IF(E77="Baja",Tecnicas!D136))),"")</f>
        <v/>
      </c>
      <c r="G77" s="256"/>
      <c r="H77" s="256"/>
      <c r="I77" s="256"/>
      <c r="J77" s="257"/>
      <c r="K77" s="65" t="str">
        <f>IF(D77="","",IF(L77="Siempre",5,IF(L77="Frecuentemente",4,IF(L77="Alguna vez",3,IF(L77="Rara vez",2,IF(L77="Nunca",1,""))))))</f>
        <v/>
      </c>
      <c r="L77" s="139"/>
      <c r="M77" s="69">
        <f>IF(K77&lt;&gt;"",(K77*$J$72/5)*100,0)</f>
        <v>0</v>
      </c>
      <c r="N77" s="43">
        <f>IF(L77&lt;&gt;"",1,0)</f>
        <v>0</v>
      </c>
      <c r="O77" s="91" t="str">
        <f>IF(K77=5,5.34,IF(K77=4,3.99,IF(K77=3,2.66,IF(K77=2,1.33,IF(K77=1,0,"")))))</f>
        <v/>
      </c>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row>
    <row r="78" spans="1:236" ht="14.25" customHeight="1" thickBot="1">
      <c r="A78" s="43"/>
      <c r="B78" s="43"/>
      <c r="C78" s="28"/>
      <c r="D78" s="200" t="s">
        <v>206</v>
      </c>
      <c r="E78" s="201"/>
      <c r="F78" s="201"/>
      <c r="G78" s="201"/>
      <c r="H78" s="201"/>
      <c r="I78" s="201"/>
      <c r="J78" s="201"/>
      <c r="K78" s="137"/>
      <c r="L78" s="132" t="str">
        <f>CONCATENATE(ROUND(M72,1),"%")</f>
        <v>0%</v>
      </c>
      <c r="M78" s="19"/>
      <c r="N78" s="43">
        <f>SUM(N74:N77)</f>
        <v>0</v>
      </c>
      <c r="O78" s="60"/>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row>
    <row r="79" spans="1:236">
      <c r="A79" s="43"/>
      <c r="B79" s="43"/>
      <c r="C79" s="7"/>
      <c r="D79" s="341" t="s">
        <v>172</v>
      </c>
      <c r="E79" s="342"/>
      <c r="F79" s="342"/>
      <c r="G79" s="342"/>
      <c r="H79" s="342"/>
      <c r="I79" s="342"/>
      <c r="J79" s="342"/>
      <c r="K79" s="343"/>
      <c r="L79" s="344"/>
      <c r="M79" s="6"/>
      <c r="N79" s="43"/>
      <c r="O79" s="60"/>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row>
    <row r="80" spans="1:236" ht="54" customHeight="1" thickBot="1">
      <c r="A80" s="43"/>
      <c r="B80" s="43"/>
      <c r="C80" s="28"/>
      <c r="D80" s="238"/>
      <c r="E80" s="239"/>
      <c r="F80" s="239"/>
      <c r="G80" s="239"/>
      <c r="H80" s="239"/>
      <c r="I80" s="239"/>
      <c r="J80" s="239"/>
      <c r="K80" s="239"/>
      <c r="L80" s="240"/>
      <c r="M80" s="19"/>
      <c r="N80" s="43"/>
      <c r="O80" s="60"/>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row>
    <row r="81" spans="1:236">
      <c r="A81" s="43"/>
      <c r="B81" s="43"/>
      <c r="C81" s="7"/>
      <c r="D81" s="241" t="s">
        <v>221</v>
      </c>
      <c r="E81" s="242"/>
      <c r="F81" s="242"/>
      <c r="G81" s="242"/>
      <c r="H81" s="242"/>
      <c r="I81" s="242"/>
      <c r="J81" s="242"/>
      <c r="K81" s="242"/>
      <c r="L81" s="243"/>
      <c r="M81" s="6"/>
      <c r="N81" s="43"/>
      <c r="O81" s="60"/>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row>
    <row r="82" spans="1:236" ht="24.75" customHeight="1">
      <c r="A82" s="43"/>
      <c r="B82" s="43"/>
      <c r="C82" s="7"/>
      <c r="D82" s="244" t="s">
        <v>219</v>
      </c>
      <c r="E82" s="245" t="s">
        <v>173</v>
      </c>
      <c r="F82" s="245"/>
      <c r="G82" s="245"/>
      <c r="H82" s="234" t="s">
        <v>175</v>
      </c>
      <c r="I82" s="248" t="s">
        <v>254</v>
      </c>
      <c r="J82" s="249"/>
      <c r="K82" s="82"/>
      <c r="L82" s="246" t="s">
        <v>174</v>
      </c>
      <c r="M82" s="6"/>
      <c r="N82" s="43"/>
      <c r="O82" s="60"/>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row>
    <row r="83" spans="1:236" ht="14.25" customHeight="1">
      <c r="A83" s="43"/>
      <c r="B83" s="43"/>
      <c r="C83" s="7"/>
      <c r="D83" s="244"/>
      <c r="E83" s="245"/>
      <c r="F83" s="245"/>
      <c r="G83" s="245"/>
      <c r="H83" s="234"/>
      <c r="I83" s="250"/>
      <c r="J83" s="251"/>
      <c r="K83" s="147"/>
      <c r="L83" s="247"/>
      <c r="M83" s="6"/>
      <c r="N83" s="43"/>
      <c r="O83" s="60"/>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row>
    <row r="84" spans="1:236" ht="26.25" customHeight="1">
      <c r="A84" s="43"/>
      <c r="B84" s="43"/>
      <c r="C84" s="28"/>
      <c r="D84" s="87"/>
      <c r="E84" s="338"/>
      <c r="F84" s="339"/>
      <c r="G84" s="340"/>
      <c r="H84" s="146"/>
      <c r="I84" s="324"/>
      <c r="J84" s="325"/>
      <c r="K84" s="148"/>
      <c r="L84" s="149" t="str">
        <f>IF(AND(D84&lt;&gt;"",E84&lt;&gt;"",H84&lt;&gt;""),IF(AND(I84="SI"),-4,0),"")</f>
        <v/>
      </c>
      <c r="M84" s="19"/>
      <c r="N84" s="43"/>
      <c r="O84" s="60"/>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row>
    <row r="85" spans="1:236" ht="26.25" customHeight="1">
      <c r="A85" s="43"/>
      <c r="B85" s="43"/>
      <c r="C85" s="28"/>
      <c r="D85" s="87"/>
      <c r="E85" s="333"/>
      <c r="F85" s="334"/>
      <c r="G85" s="335"/>
      <c r="H85" s="146"/>
      <c r="I85" s="324"/>
      <c r="J85" s="325"/>
      <c r="K85" s="148"/>
      <c r="L85" s="149" t="str">
        <f t="shared" ref="L85:L91" si="18">IF(AND(D85&lt;&gt;"",E85&lt;&gt;"",H85&lt;&gt;""),IF(AND(I85="SI"),-4,0),"")</f>
        <v/>
      </c>
      <c r="M85" s="19"/>
      <c r="N85" s="43"/>
      <c r="O85" s="60"/>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row>
    <row r="86" spans="1:236" ht="26.25" customHeight="1">
      <c r="A86" s="43"/>
      <c r="B86" s="43"/>
      <c r="C86" s="28"/>
      <c r="D86" s="87"/>
      <c r="E86" s="333"/>
      <c r="F86" s="334"/>
      <c r="G86" s="335"/>
      <c r="H86" s="146"/>
      <c r="I86" s="324"/>
      <c r="J86" s="325"/>
      <c r="K86" s="148"/>
      <c r="L86" s="149" t="str">
        <f t="shared" si="18"/>
        <v/>
      </c>
      <c r="M86" s="19"/>
      <c r="N86" s="43"/>
      <c r="O86" s="60"/>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row>
    <row r="87" spans="1:236" ht="26.25" customHeight="1">
      <c r="A87" s="43"/>
      <c r="B87" s="43"/>
      <c r="C87" s="28"/>
      <c r="D87" s="87"/>
      <c r="E87" s="333"/>
      <c r="F87" s="334"/>
      <c r="G87" s="335"/>
      <c r="H87" s="146"/>
      <c r="I87" s="324"/>
      <c r="J87" s="325"/>
      <c r="K87" s="148"/>
      <c r="L87" s="149" t="str">
        <f t="shared" si="18"/>
        <v/>
      </c>
      <c r="M87" s="19"/>
      <c r="N87" s="43"/>
      <c r="O87" s="60"/>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row>
    <row r="88" spans="1:236" ht="26.25" customHeight="1">
      <c r="A88" s="43"/>
      <c r="B88" s="43"/>
      <c r="C88" s="28"/>
      <c r="D88" s="87"/>
      <c r="E88" s="333"/>
      <c r="F88" s="334"/>
      <c r="G88" s="335"/>
      <c r="H88" s="146"/>
      <c r="I88" s="324"/>
      <c r="J88" s="325"/>
      <c r="K88" s="148"/>
      <c r="L88" s="149" t="str">
        <f t="shared" si="18"/>
        <v/>
      </c>
      <c r="M88" s="19"/>
      <c r="N88" s="43"/>
      <c r="O88" s="60"/>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row>
    <row r="89" spans="1:236" ht="26.25" customHeight="1">
      <c r="A89" s="43"/>
      <c r="B89" s="43"/>
      <c r="C89" s="28"/>
      <c r="D89" s="87"/>
      <c r="E89" s="333"/>
      <c r="F89" s="334"/>
      <c r="G89" s="335"/>
      <c r="H89" s="146"/>
      <c r="I89" s="324"/>
      <c r="J89" s="325"/>
      <c r="K89" s="148"/>
      <c r="L89" s="149" t="str">
        <f t="shared" si="18"/>
        <v/>
      </c>
      <c r="M89" s="19"/>
      <c r="N89" s="43"/>
      <c r="O89" s="60"/>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row>
    <row r="90" spans="1:236" ht="26.25" customHeight="1">
      <c r="A90" s="43"/>
      <c r="B90" s="43"/>
      <c r="C90" s="28"/>
      <c r="D90" s="87"/>
      <c r="E90" s="333"/>
      <c r="F90" s="334"/>
      <c r="G90" s="335"/>
      <c r="H90" s="146"/>
      <c r="I90" s="324"/>
      <c r="J90" s="325"/>
      <c r="K90" s="148"/>
      <c r="L90" s="149" t="str">
        <f t="shared" si="18"/>
        <v/>
      </c>
      <c r="M90" s="19"/>
      <c r="N90" s="43"/>
      <c r="O90" s="60"/>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row>
    <row r="91" spans="1:236" ht="26.25" customHeight="1" thickBot="1">
      <c r="A91" s="43"/>
      <c r="B91" s="43"/>
      <c r="C91" s="28"/>
      <c r="D91" s="150"/>
      <c r="E91" s="252"/>
      <c r="F91" s="253"/>
      <c r="G91" s="254"/>
      <c r="H91" s="146"/>
      <c r="I91" s="324"/>
      <c r="J91" s="325"/>
      <c r="K91" s="151"/>
      <c r="L91" s="149" t="str">
        <f t="shared" si="18"/>
        <v/>
      </c>
      <c r="M91" s="19"/>
      <c r="N91" s="43"/>
      <c r="O91" s="60"/>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row>
    <row r="92" spans="1:236" ht="13.5" thickBot="1">
      <c r="A92" s="43"/>
      <c r="B92" s="43"/>
      <c r="C92" s="28"/>
      <c r="D92" s="336" t="s">
        <v>176</v>
      </c>
      <c r="E92" s="337"/>
      <c r="F92" s="337"/>
      <c r="G92" s="337"/>
      <c r="H92" s="337"/>
      <c r="I92" s="337"/>
      <c r="J92" s="337"/>
      <c r="K92" s="144"/>
      <c r="L92" s="145">
        <f>SUM(L84:L91)</f>
        <v>0</v>
      </c>
      <c r="M92" s="19"/>
      <c r="N92" s="43"/>
      <c r="O92" s="60"/>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row>
    <row r="93" spans="1:236" ht="13.5" thickBot="1">
      <c r="A93" s="43"/>
      <c r="B93" s="43"/>
      <c r="C93" s="7"/>
      <c r="D93" s="241" t="s">
        <v>188</v>
      </c>
      <c r="E93" s="242"/>
      <c r="F93" s="242"/>
      <c r="G93" s="242"/>
      <c r="H93" s="242"/>
      <c r="I93" s="242"/>
      <c r="J93" s="242"/>
      <c r="K93" s="242"/>
      <c r="L93" s="243"/>
      <c r="M93" s="6"/>
      <c r="N93" s="43"/>
      <c r="O93" s="60"/>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row>
    <row r="94" spans="1:236" ht="35.25" customHeight="1">
      <c r="A94" s="43"/>
      <c r="B94" s="43"/>
      <c r="C94" s="7"/>
      <c r="D94" s="281" t="s">
        <v>189</v>
      </c>
      <c r="E94" s="282"/>
      <c r="F94" s="282"/>
      <c r="G94" s="282"/>
      <c r="H94" s="282"/>
      <c r="I94" s="282"/>
      <c r="J94" s="282"/>
      <c r="K94" s="282"/>
      <c r="L94" s="141" t="s">
        <v>177</v>
      </c>
      <c r="M94" s="6"/>
      <c r="N94" s="43"/>
      <c r="O94" s="60"/>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row>
    <row r="95" spans="1:236">
      <c r="A95" s="43"/>
      <c r="B95" s="43"/>
      <c r="C95" s="28"/>
      <c r="D95" s="283" t="s">
        <v>220</v>
      </c>
      <c r="E95" s="284"/>
      <c r="F95" s="284"/>
      <c r="G95" s="284"/>
      <c r="H95" s="284"/>
      <c r="I95" s="284"/>
      <c r="J95" s="284"/>
      <c r="K95" s="284"/>
      <c r="L95" s="140">
        <f>S12</f>
        <v>0</v>
      </c>
      <c r="M95" s="19"/>
      <c r="N95" s="43"/>
      <c r="O95" s="60"/>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row>
    <row r="96" spans="1:236">
      <c r="A96" s="43"/>
      <c r="B96" s="43"/>
      <c r="C96" s="28"/>
      <c r="D96" s="285" t="s">
        <v>178</v>
      </c>
      <c r="E96" s="286"/>
      <c r="F96" s="286"/>
      <c r="G96" s="286"/>
      <c r="H96" s="286"/>
      <c r="I96" s="286"/>
      <c r="J96" s="286"/>
      <c r="K96" s="286"/>
      <c r="L96" s="67">
        <f>O37</f>
        <v>0</v>
      </c>
      <c r="M96" s="19"/>
      <c r="N96" s="43"/>
      <c r="O96" s="60"/>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row>
    <row r="97" spans="1:236">
      <c r="A97" s="43"/>
      <c r="B97" s="43"/>
      <c r="C97" s="28"/>
      <c r="D97" s="285" t="s">
        <v>179</v>
      </c>
      <c r="E97" s="286"/>
      <c r="F97" s="286"/>
      <c r="G97" s="286"/>
      <c r="H97" s="286"/>
      <c r="I97" s="286"/>
      <c r="J97" s="286"/>
      <c r="K97" s="286"/>
      <c r="L97" s="67">
        <f>O49</f>
        <v>0</v>
      </c>
      <c r="M97" s="19"/>
      <c r="N97" s="43"/>
      <c r="O97" s="60"/>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row>
    <row r="98" spans="1:236">
      <c r="A98" s="43"/>
      <c r="B98" s="43"/>
      <c r="C98" s="28"/>
      <c r="D98" s="285" t="s">
        <v>207</v>
      </c>
      <c r="E98" s="286"/>
      <c r="F98" s="286"/>
      <c r="G98" s="286"/>
      <c r="H98" s="286"/>
      <c r="I98" s="286"/>
      <c r="J98" s="286"/>
      <c r="K98" s="286"/>
      <c r="L98" s="67">
        <f>M62</f>
        <v>0</v>
      </c>
      <c r="M98" s="19"/>
      <c r="N98" s="169"/>
      <c r="O98" s="60"/>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row>
    <row r="99" spans="1:236">
      <c r="A99" s="43"/>
      <c r="B99" s="43"/>
      <c r="C99" s="28"/>
      <c r="D99" s="285" t="s">
        <v>208</v>
      </c>
      <c r="E99" s="286"/>
      <c r="F99" s="286"/>
      <c r="G99" s="286"/>
      <c r="H99" s="286"/>
      <c r="I99" s="286"/>
      <c r="J99" s="286"/>
      <c r="K99" s="286"/>
      <c r="L99" s="67">
        <f>M72</f>
        <v>0</v>
      </c>
      <c r="M99" s="19"/>
      <c r="N99" s="43"/>
      <c r="O99" s="60"/>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row>
    <row r="100" spans="1:236" ht="13.5" thickBot="1">
      <c r="A100" s="43"/>
      <c r="B100" s="43"/>
      <c r="C100" s="28"/>
      <c r="D100" s="287" t="s">
        <v>180</v>
      </c>
      <c r="E100" s="288"/>
      <c r="F100" s="288"/>
      <c r="G100" s="288"/>
      <c r="H100" s="288"/>
      <c r="I100" s="288"/>
      <c r="J100" s="288"/>
      <c r="K100" s="288"/>
      <c r="L100" s="142">
        <f>L92</f>
        <v>0</v>
      </c>
      <c r="M100" s="69">
        <f>SUM(L95:L100)</f>
        <v>0</v>
      </c>
      <c r="N100" s="43"/>
      <c r="O100" s="60"/>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row>
    <row r="101" spans="1:236" ht="27.75" customHeight="1" thickBot="1">
      <c r="A101" s="43"/>
      <c r="B101" s="43"/>
      <c r="C101" s="28"/>
      <c r="D101" s="278" t="str">
        <f>IF(AND(M100&gt;0,M100&lt;=104),CONCATENATE("TOTAL EVALUACIÓN DEL DESEMPEÑO:     ",ROUND(M100,1)),"PROCESO INCORRECTO")</f>
        <v>PROCESO INCORRECTO</v>
      </c>
      <c r="E101" s="279"/>
      <c r="F101" s="279"/>
      <c r="G101" s="279"/>
      <c r="H101" s="279"/>
      <c r="I101" s="279"/>
      <c r="J101" s="279"/>
      <c r="K101" s="279"/>
      <c r="L101" s="280"/>
      <c r="M101" s="59"/>
      <c r="N101" s="43"/>
      <c r="O101" s="60"/>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row>
    <row r="102" spans="1:236" ht="28.5" customHeight="1" thickBot="1">
      <c r="A102" s="43"/>
      <c r="B102" s="43"/>
      <c r="C102" s="28"/>
      <c r="D102" s="258" t="str">
        <f>IF(AND(ROUND(M100,1)&gt;=90.5,ROUND(M100,1)&lt;=104),"EXCELENTE: DESEMPEÑO ALTO",IF(AND(ROUND(M100,1)&gt;=80.5,ROUND(M100,1)&lt;=90.4),"MUY BUENO: DESEMPEÑO MEJOR A LO ESPERADO",IF(AND(ROUND(M100,1)&gt;=70.5,ROUND(M100,0)&lt;=80.4),"SATISFACTORIO: DESEMPEÑO ESPERADO",IF(AND(ROUND(M100,1)&gt;=60.5,ROUND(M100,1)&lt;=70.4),"REGULAR: DESEMPEÑO BAJO LO ESPERADO",IF(AND(ROUND(M100,1)&gt;0,ROUND(M100,1)&lt;=60.4),"INSUFICIENTE: DESEMPEÑO MUY BAJO A LO ESPERADO","PROCESO INCORRECTO")))))</f>
        <v>PROCESO INCORRECTO</v>
      </c>
      <c r="E102" s="259"/>
      <c r="F102" s="259"/>
      <c r="G102" s="259"/>
      <c r="H102" s="259"/>
      <c r="I102" s="259"/>
      <c r="J102" s="259"/>
      <c r="K102" s="259"/>
      <c r="L102" s="260"/>
      <c r="M102" s="19"/>
      <c r="N102" s="43"/>
      <c r="O102" s="60"/>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row>
    <row r="103" spans="1:236" ht="21.75" customHeight="1">
      <c r="A103" s="43"/>
      <c r="B103" s="43"/>
      <c r="C103" s="7"/>
      <c r="D103" s="261" t="s">
        <v>181</v>
      </c>
      <c r="E103" s="262"/>
      <c r="F103" s="262"/>
      <c r="G103" s="262"/>
      <c r="H103" s="262"/>
      <c r="I103" s="262"/>
      <c r="J103" s="262"/>
      <c r="K103" s="262"/>
      <c r="L103" s="263"/>
      <c r="M103" s="6"/>
      <c r="N103" s="43"/>
      <c r="O103" s="60"/>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row>
    <row r="104" spans="1:236">
      <c r="A104" s="43"/>
      <c r="B104" s="43"/>
      <c r="C104" s="28"/>
      <c r="D104" s="269" t="s">
        <v>182</v>
      </c>
      <c r="E104" s="270"/>
      <c r="F104" s="270"/>
      <c r="G104" s="271"/>
      <c r="H104" s="73"/>
      <c r="I104" s="272"/>
      <c r="J104" s="273"/>
      <c r="K104" s="273"/>
      <c r="L104" s="74"/>
      <c r="M104" s="19"/>
      <c r="N104" s="43"/>
      <c r="O104" s="60"/>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row>
    <row r="105" spans="1:236" ht="29.25" customHeight="1">
      <c r="A105" s="43"/>
      <c r="B105" s="43"/>
      <c r="C105" s="18"/>
      <c r="D105" s="274" t="s">
        <v>217</v>
      </c>
      <c r="E105" s="275"/>
      <c r="F105" s="275"/>
      <c r="G105" s="275"/>
      <c r="H105" s="275"/>
      <c r="I105" s="275"/>
      <c r="J105" s="275"/>
      <c r="K105" s="275"/>
      <c r="L105" s="276"/>
      <c r="M105" s="19"/>
      <c r="N105" s="43"/>
      <c r="O105" s="60"/>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row>
    <row r="106" spans="1:236" ht="44.25" customHeight="1" thickBot="1">
      <c r="A106" s="43"/>
      <c r="B106" s="43"/>
      <c r="C106" s="18"/>
      <c r="D106" s="88"/>
      <c r="E106" s="77"/>
      <c r="F106" s="96"/>
      <c r="G106" s="96"/>
      <c r="H106" s="96"/>
      <c r="I106" s="96"/>
      <c r="J106" s="77"/>
      <c r="K106" s="77"/>
      <c r="L106" s="80"/>
      <c r="M106" s="19"/>
      <c r="N106" s="43"/>
      <c r="O106" s="60"/>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row>
    <row r="107" spans="1:236">
      <c r="A107" s="43"/>
      <c r="B107" s="43"/>
      <c r="C107" s="18"/>
      <c r="D107" s="89"/>
      <c r="E107" s="75"/>
      <c r="F107" s="75"/>
      <c r="G107" s="268" t="s">
        <v>258</v>
      </c>
      <c r="H107" s="268"/>
      <c r="I107" s="75"/>
      <c r="J107" s="75"/>
      <c r="K107" s="75"/>
      <c r="L107" s="76"/>
      <c r="M107" s="19"/>
      <c r="N107" s="43"/>
      <c r="O107" s="60"/>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row>
    <row r="108" spans="1:236">
      <c r="A108" s="43"/>
      <c r="B108" s="43"/>
      <c r="C108" s="18"/>
      <c r="D108" s="89"/>
      <c r="E108" s="75"/>
      <c r="F108" s="277" t="s">
        <v>257</v>
      </c>
      <c r="G108" s="277"/>
      <c r="H108" s="277"/>
      <c r="I108" s="277"/>
      <c r="J108" s="75"/>
      <c r="K108" s="75"/>
      <c r="L108" s="76"/>
      <c r="M108" s="19"/>
      <c r="N108" s="43"/>
      <c r="O108" s="60"/>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row>
    <row r="109" spans="1:236">
      <c r="A109" s="43"/>
      <c r="B109" s="43"/>
      <c r="C109" s="18"/>
      <c r="D109" s="89"/>
      <c r="E109" s="75"/>
      <c r="F109" s="267" t="str">
        <f>IF(I7="","",I7)</f>
        <v/>
      </c>
      <c r="G109" s="267"/>
      <c r="H109" s="267"/>
      <c r="I109" s="267"/>
      <c r="J109" s="75"/>
      <c r="K109" s="75"/>
      <c r="L109" s="76"/>
      <c r="M109" s="19"/>
      <c r="N109" s="43"/>
      <c r="O109" s="60"/>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row>
    <row r="110" spans="1:236" ht="14.25" customHeight="1" thickBot="1">
      <c r="A110" s="43"/>
      <c r="B110" s="43"/>
      <c r="C110" s="28"/>
      <c r="D110" s="79"/>
      <c r="E110" s="77"/>
      <c r="F110" s="77"/>
      <c r="G110" s="77"/>
      <c r="H110" s="78"/>
      <c r="I110" s="78"/>
      <c r="J110" s="78"/>
      <c r="K110" s="78"/>
      <c r="L110" s="81"/>
      <c r="M110" s="19"/>
      <c r="N110" s="43"/>
      <c r="O110" s="60"/>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row>
    <row r="111" spans="1:236" ht="13.5" thickBot="1">
      <c r="A111" s="43"/>
      <c r="B111" s="43"/>
      <c r="C111" s="28"/>
      <c r="D111" s="264"/>
      <c r="E111" s="265"/>
      <c r="F111" s="265"/>
      <c r="G111" s="265"/>
      <c r="H111" s="265"/>
      <c r="I111" s="265"/>
      <c r="J111" s="265"/>
      <c r="K111" s="265"/>
      <c r="L111" s="266"/>
      <c r="M111" s="19"/>
      <c r="N111" s="43"/>
      <c r="O111" s="60"/>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row>
    <row r="112" spans="1:236">
      <c r="A112" s="43"/>
      <c r="B112" s="43"/>
      <c r="C112" s="43"/>
      <c r="D112" s="43"/>
      <c r="E112" s="43"/>
      <c r="F112" s="43"/>
      <c r="G112" s="43"/>
      <c r="H112" s="43"/>
      <c r="I112" s="43"/>
      <c r="J112" s="43"/>
      <c r="K112" s="43"/>
      <c r="L112" s="43"/>
      <c r="M112" s="43"/>
      <c r="N112" s="43"/>
      <c r="O112" s="60"/>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row>
    <row r="113" spans="1:236">
      <c r="A113" s="43"/>
      <c r="B113" s="43"/>
      <c r="C113" s="43"/>
      <c r="D113" s="43"/>
      <c r="E113" s="43"/>
      <c r="F113" s="43"/>
      <c r="G113" s="43"/>
      <c r="H113" s="43"/>
      <c r="I113" s="43"/>
      <c r="J113" s="43"/>
      <c r="K113" s="43"/>
      <c r="L113" s="43"/>
      <c r="M113" s="43"/>
      <c r="N113" s="43"/>
      <c r="O113" s="60"/>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row>
    <row r="114" spans="1:236">
      <c r="A114" s="43"/>
      <c r="B114" s="43"/>
      <c r="C114" s="43"/>
      <c r="D114" s="43"/>
      <c r="E114" s="43"/>
      <c r="F114" s="43"/>
      <c r="G114" s="43"/>
      <c r="H114" s="43"/>
      <c r="I114" s="43"/>
      <c r="J114" s="43"/>
      <c r="K114" s="43"/>
      <c r="L114" s="43"/>
      <c r="M114" s="43"/>
      <c r="N114" s="43"/>
      <c r="O114" s="60"/>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row>
    <row r="115" spans="1:236">
      <c r="A115" s="43"/>
      <c r="B115" s="43"/>
      <c r="C115" s="43"/>
      <c r="D115" s="43"/>
      <c r="E115" s="43"/>
      <c r="F115" s="43"/>
      <c r="G115" s="43"/>
      <c r="H115" s="43"/>
      <c r="I115" s="43"/>
      <c r="J115" s="43"/>
      <c r="K115" s="43"/>
      <c r="L115" s="43"/>
      <c r="M115" s="43"/>
      <c r="N115" s="43"/>
      <c r="O115" s="60"/>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row>
    <row r="116" spans="1:236">
      <c r="A116" s="43"/>
      <c r="B116" s="43"/>
      <c r="C116" s="43"/>
      <c r="D116" s="43"/>
      <c r="E116" s="43"/>
      <c r="F116" s="43"/>
      <c r="G116" s="43"/>
      <c r="H116" s="43"/>
      <c r="I116" s="43"/>
      <c r="J116" s="43"/>
      <c r="K116" s="43"/>
      <c r="L116" s="43"/>
      <c r="M116" s="43"/>
      <c r="N116" s="43"/>
      <c r="O116" s="60"/>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row>
    <row r="117" spans="1:236">
      <c r="A117" s="43"/>
      <c r="B117" s="43"/>
      <c r="C117" s="43"/>
      <c r="D117" s="43"/>
      <c r="E117" s="43"/>
      <c r="F117" s="43"/>
      <c r="G117" s="43"/>
      <c r="H117" s="43"/>
      <c r="I117" s="43"/>
      <c r="J117" s="43"/>
      <c r="K117" s="43"/>
      <c r="L117" s="43"/>
      <c r="M117" s="43"/>
      <c r="N117" s="43"/>
      <c r="O117" s="60"/>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row>
    <row r="118" spans="1:236">
      <c r="A118" s="43"/>
      <c r="B118" s="43"/>
      <c r="C118" s="43"/>
      <c r="D118" s="43"/>
      <c r="E118" s="43"/>
      <c r="F118" s="43"/>
      <c r="G118" s="43"/>
      <c r="H118" s="43"/>
      <c r="I118" s="43"/>
      <c r="J118" s="43"/>
      <c r="K118" s="43"/>
      <c r="L118" s="43"/>
      <c r="M118" s="43"/>
      <c r="N118" s="43"/>
      <c r="O118" s="60"/>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row>
    <row r="119" spans="1:236">
      <c r="A119" s="43"/>
      <c r="B119" s="43"/>
      <c r="C119" s="43"/>
      <c r="D119" s="43"/>
      <c r="E119" s="43"/>
      <c r="F119" s="43"/>
      <c r="G119" s="43"/>
      <c r="H119" s="43"/>
      <c r="I119" s="43"/>
      <c r="J119" s="43"/>
      <c r="K119" s="43"/>
      <c r="L119" s="43"/>
      <c r="M119" s="43"/>
      <c r="N119" s="43"/>
      <c r="O119" s="60"/>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row>
    <row r="120" spans="1:236">
      <c r="A120" s="43"/>
      <c r="B120" s="43"/>
      <c r="C120" s="43"/>
      <c r="D120" s="43"/>
      <c r="E120" s="43"/>
      <c r="F120" s="43"/>
      <c r="G120" s="43"/>
      <c r="H120" s="43"/>
      <c r="I120" s="43"/>
      <c r="J120" s="43"/>
      <c r="K120" s="43"/>
      <c r="L120" s="43"/>
      <c r="M120" s="43"/>
      <c r="N120" s="43"/>
      <c r="O120" s="60"/>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row>
    <row r="121" spans="1:236">
      <c r="A121" s="43"/>
      <c r="B121" s="43"/>
      <c r="C121" s="43"/>
      <c r="D121" s="43"/>
      <c r="E121" s="43"/>
      <c r="F121" s="43"/>
      <c r="G121" s="43"/>
      <c r="H121" s="43"/>
      <c r="I121" s="43"/>
      <c r="J121" s="43"/>
      <c r="K121" s="43"/>
      <c r="L121" s="43"/>
      <c r="M121" s="43"/>
      <c r="N121" s="43"/>
      <c r="O121" s="60"/>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row>
    <row r="122" spans="1:236">
      <c r="A122" s="43"/>
      <c r="B122" s="43"/>
      <c r="C122" s="43"/>
      <c r="D122" s="43"/>
      <c r="E122" s="43"/>
      <c r="F122" s="43"/>
      <c r="G122" s="43"/>
      <c r="H122" s="43"/>
      <c r="I122" s="43"/>
      <c r="J122" s="43"/>
      <c r="K122" s="43"/>
      <c r="L122" s="43"/>
      <c r="M122" s="43"/>
      <c r="N122" s="43"/>
      <c r="O122" s="60"/>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row>
    <row r="123" spans="1:236">
      <c r="A123" s="43"/>
      <c r="B123" s="43"/>
      <c r="C123" s="43"/>
      <c r="D123" s="43"/>
      <c r="E123" s="43"/>
      <c r="F123" s="43"/>
      <c r="G123" s="43"/>
      <c r="H123" s="43"/>
      <c r="I123" s="43"/>
      <c r="J123" s="43"/>
      <c r="K123" s="43"/>
      <c r="L123" s="43"/>
      <c r="M123" s="43"/>
      <c r="N123" s="43"/>
      <c r="O123" s="60"/>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row>
    <row r="124" spans="1:236">
      <c r="A124" s="43"/>
      <c r="B124" s="43"/>
      <c r="C124" s="43"/>
      <c r="D124" s="43"/>
      <c r="E124" s="43"/>
      <c r="F124" s="43"/>
      <c r="G124" s="43"/>
      <c r="H124" s="43"/>
      <c r="I124" s="43"/>
      <c r="J124" s="43"/>
      <c r="K124" s="43"/>
      <c r="L124" s="43"/>
      <c r="M124" s="43"/>
      <c r="N124" s="43"/>
      <c r="O124" s="60"/>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row>
    <row r="125" spans="1:236">
      <c r="A125" s="43"/>
      <c r="B125" s="43"/>
      <c r="C125" s="43"/>
      <c r="D125" s="43"/>
      <c r="E125" s="43"/>
      <c r="F125" s="43"/>
      <c r="G125" s="43"/>
      <c r="H125" s="43"/>
      <c r="I125" s="43"/>
      <c r="J125" s="43"/>
      <c r="K125" s="43"/>
      <c r="L125" s="43"/>
      <c r="M125" s="43"/>
      <c r="N125" s="43"/>
      <c r="O125" s="60"/>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row>
    <row r="126" spans="1:236">
      <c r="A126" s="43"/>
      <c r="B126" s="43"/>
      <c r="C126" s="43"/>
      <c r="D126" s="43"/>
      <c r="E126" s="43"/>
      <c r="F126" s="43"/>
      <c r="G126" s="43"/>
      <c r="H126" s="43"/>
      <c r="I126" s="43"/>
      <c r="J126" s="43"/>
      <c r="K126" s="43"/>
      <c r="L126" s="43"/>
      <c r="M126" s="43"/>
      <c r="N126" s="43"/>
      <c r="O126" s="60"/>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row>
    <row r="127" spans="1:236">
      <c r="A127" s="43"/>
      <c r="B127" s="43"/>
      <c r="C127" s="43"/>
      <c r="D127" s="43"/>
      <c r="E127" s="43"/>
      <c r="F127" s="43"/>
      <c r="G127" s="43"/>
      <c r="H127" s="43"/>
      <c r="I127" s="43"/>
      <c r="J127" s="43"/>
      <c r="K127" s="43"/>
      <c r="L127" s="43"/>
      <c r="M127" s="43"/>
      <c r="N127" s="43"/>
      <c r="O127" s="60"/>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row>
    <row r="128" spans="1:236">
      <c r="A128" s="43"/>
      <c r="B128" s="43"/>
      <c r="C128" s="43"/>
      <c r="D128" s="43"/>
      <c r="E128" s="43"/>
      <c r="F128" s="43"/>
      <c r="G128" s="43"/>
      <c r="H128" s="43"/>
      <c r="I128" s="43"/>
      <c r="J128" s="43"/>
      <c r="K128" s="43"/>
      <c r="L128" s="43"/>
      <c r="M128" s="43"/>
      <c r="N128" s="43"/>
      <c r="O128" s="60"/>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row>
    <row r="129" spans="1:236">
      <c r="A129" s="43"/>
      <c r="B129" s="43"/>
      <c r="C129" s="43"/>
      <c r="D129" s="43"/>
      <c r="E129" s="43"/>
      <c r="F129" s="43"/>
      <c r="G129" s="43"/>
      <c r="H129" s="43"/>
      <c r="I129" s="43"/>
      <c r="J129" s="43"/>
      <c r="K129" s="43"/>
      <c r="L129" s="43"/>
      <c r="M129" s="43"/>
      <c r="N129" s="43"/>
      <c r="O129" s="60"/>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row>
    <row r="130" spans="1:236">
      <c r="A130" s="43"/>
      <c r="B130" s="43"/>
      <c r="C130" s="43"/>
      <c r="D130" s="43"/>
      <c r="E130" s="43"/>
      <c r="F130" s="43"/>
      <c r="G130" s="43"/>
      <c r="H130" s="43"/>
      <c r="I130" s="43"/>
      <c r="J130" s="43"/>
      <c r="K130" s="43"/>
      <c r="L130" s="43"/>
      <c r="M130" s="43"/>
      <c r="N130" s="43"/>
      <c r="O130" s="60"/>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row>
    <row r="131" spans="1:236">
      <c r="A131" s="43"/>
      <c r="B131" s="43"/>
      <c r="C131" s="43"/>
      <c r="D131" s="43"/>
      <c r="E131" s="43"/>
      <c r="F131" s="43"/>
      <c r="G131" s="43"/>
      <c r="H131" s="43"/>
      <c r="I131" s="43"/>
      <c r="J131" s="43"/>
      <c r="K131" s="43"/>
      <c r="L131" s="43"/>
      <c r="M131" s="43"/>
      <c r="N131" s="43"/>
      <c r="O131" s="60"/>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row>
    <row r="132" spans="1:236">
      <c r="A132" s="43"/>
      <c r="B132" s="43"/>
      <c r="C132" s="43"/>
      <c r="D132" s="43"/>
      <c r="E132" s="43"/>
      <c r="F132" s="43"/>
      <c r="G132" s="43"/>
      <c r="H132" s="43"/>
      <c r="I132" s="43"/>
      <c r="J132" s="43"/>
      <c r="K132" s="43"/>
      <c r="L132" s="43"/>
      <c r="M132" s="43"/>
      <c r="N132" s="43"/>
      <c r="O132" s="60"/>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row>
    <row r="133" spans="1:236">
      <c r="A133" s="43"/>
      <c r="B133" s="43"/>
      <c r="C133" s="43"/>
      <c r="D133" s="43"/>
      <c r="E133" s="43"/>
      <c r="F133" s="43"/>
      <c r="G133" s="43"/>
      <c r="H133" s="43"/>
      <c r="I133" s="43"/>
      <c r="J133" s="43"/>
      <c r="K133" s="43"/>
      <c r="L133" s="43"/>
      <c r="M133" s="43"/>
      <c r="N133" s="43"/>
      <c r="O133" s="60"/>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row>
    <row r="134" spans="1:236">
      <c r="A134" s="43"/>
      <c r="B134" s="43"/>
      <c r="C134" s="43"/>
      <c r="D134" s="43"/>
      <c r="E134" s="43"/>
      <c r="F134" s="43"/>
      <c r="G134" s="43"/>
      <c r="H134" s="43"/>
      <c r="I134" s="43"/>
      <c r="J134" s="43"/>
      <c r="K134" s="43"/>
      <c r="L134" s="43"/>
      <c r="M134" s="43"/>
      <c r="N134" s="43"/>
      <c r="O134" s="60"/>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row>
    <row r="135" spans="1:236">
      <c r="A135" s="43"/>
      <c r="B135" s="43"/>
      <c r="C135" s="43"/>
      <c r="D135" s="43"/>
      <c r="E135" s="43"/>
      <c r="F135" s="43"/>
      <c r="G135" s="43"/>
      <c r="H135" s="43"/>
      <c r="I135" s="43"/>
      <c r="J135" s="43"/>
      <c r="K135" s="43"/>
      <c r="L135" s="43"/>
      <c r="M135" s="43"/>
      <c r="N135" s="43"/>
      <c r="O135" s="60"/>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row>
    <row r="136" spans="1:236">
      <c r="A136" s="43"/>
      <c r="B136" s="43"/>
      <c r="C136" s="43"/>
      <c r="D136" s="43"/>
      <c r="E136" s="43"/>
      <c r="F136" s="43"/>
      <c r="G136" s="43"/>
      <c r="H136" s="43"/>
      <c r="I136" s="43"/>
      <c r="J136" s="43"/>
      <c r="K136" s="43"/>
      <c r="L136" s="43"/>
      <c r="M136" s="43"/>
      <c r="N136" s="43"/>
      <c r="O136" s="60"/>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row>
    <row r="137" spans="1:236">
      <c r="A137" s="43"/>
      <c r="B137" s="43"/>
      <c r="C137" s="43"/>
      <c r="D137" s="43"/>
      <c r="E137" s="43"/>
      <c r="F137" s="43"/>
      <c r="G137" s="43"/>
      <c r="H137" s="43"/>
      <c r="I137" s="43"/>
      <c r="J137" s="43"/>
      <c r="K137" s="43"/>
      <c r="L137" s="43"/>
      <c r="M137" s="43"/>
      <c r="N137" s="43"/>
      <c r="O137" s="60"/>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row>
    <row r="138" spans="1:236">
      <c r="A138" s="43"/>
      <c r="B138" s="43"/>
      <c r="C138" s="43"/>
      <c r="D138" s="43"/>
      <c r="E138" s="43"/>
      <c r="F138" s="43"/>
      <c r="G138" s="43"/>
      <c r="H138" s="43"/>
      <c r="I138" s="43"/>
      <c r="J138" s="43"/>
      <c r="K138" s="43"/>
      <c r="L138" s="43"/>
      <c r="M138" s="43"/>
      <c r="N138" s="43"/>
      <c r="O138" s="60"/>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row>
    <row r="139" spans="1:236">
      <c r="A139" s="43"/>
      <c r="B139" s="43"/>
      <c r="C139" s="43"/>
      <c r="D139" s="43"/>
      <c r="E139" s="43"/>
      <c r="F139" s="43"/>
      <c r="G139" s="43"/>
      <c r="H139" s="43"/>
      <c r="I139" s="43"/>
      <c r="J139" s="43"/>
      <c r="K139" s="43"/>
      <c r="L139" s="43"/>
      <c r="M139" s="43"/>
      <c r="N139" s="43"/>
      <c r="O139" s="60"/>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row>
    <row r="140" spans="1:236">
      <c r="A140" s="43"/>
      <c r="B140" s="43"/>
      <c r="C140" s="43"/>
      <c r="D140" s="43"/>
      <c r="E140" s="43"/>
      <c r="F140" s="43"/>
      <c r="G140" s="43"/>
      <c r="H140" s="43"/>
      <c r="I140" s="43"/>
      <c r="J140" s="43"/>
      <c r="K140" s="43"/>
      <c r="L140" s="43"/>
      <c r="M140" s="43"/>
      <c r="N140" s="43"/>
      <c r="O140" s="60"/>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row>
    <row r="141" spans="1:236">
      <c r="A141" s="43"/>
      <c r="B141" s="43"/>
      <c r="C141" s="43"/>
      <c r="D141" s="43"/>
      <c r="E141" s="43"/>
      <c r="F141" s="43"/>
      <c r="G141" s="43"/>
      <c r="H141" s="43"/>
      <c r="I141" s="43"/>
      <c r="J141" s="43"/>
      <c r="K141" s="43"/>
      <c r="L141" s="43"/>
      <c r="M141" s="43"/>
      <c r="N141" s="43"/>
      <c r="O141" s="60"/>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row>
    <row r="142" spans="1:236">
      <c r="A142" s="43"/>
      <c r="B142" s="43"/>
      <c r="C142" s="43"/>
      <c r="D142" s="43"/>
      <c r="E142" s="43"/>
      <c r="F142" s="43"/>
      <c r="G142" s="43"/>
      <c r="H142" s="43"/>
      <c r="I142" s="43"/>
      <c r="J142" s="43"/>
      <c r="K142" s="43"/>
      <c r="L142" s="43"/>
      <c r="M142" s="43"/>
      <c r="N142" s="43"/>
      <c r="O142" s="60"/>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row>
    <row r="143" spans="1:236">
      <c r="A143" s="43"/>
      <c r="B143" s="43"/>
      <c r="C143" s="43"/>
      <c r="D143" s="43"/>
      <c r="E143" s="43"/>
      <c r="F143" s="43"/>
      <c r="G143" s="43"/>
      <c r="H143" s="43"/>
      <c r="I143" s="43"/>
      <c r="J143" s="43"/>
      <c r="K143" s="43"/>
      <c r="L143" s="43"/>
      <c r="M143" s="43"/>
      <c r="N143" s="43"/>
      <c r="O143" s="60"/>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row>
    <row r="144" spans="1:236">
      <c r="A144" s="43"/>
      <c r="B144" s="43"/>
      <c r="C144" s="43"/>
      <c r="D144" s="43"/>
      <c r="E144" s="43"/>
      <c r="F144" s="43"/>
      <c r="G144" s="43"/>
      <c r="H144" s="43"/>
      <c r="I144" s="43"/>
      <c r="J144" s="43"/>
      <c r="K144" s="43"/>
      <c r="L144" s="43"/>
      <c r="M144" s="43"/>
      <c r="N144" s="43"/>
      <c r="O144" s="60"/>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row>
    <row r="145" spans="1:236">
      <c r="A145" s="43"/>
      <c r="B145" s="43"/>
      <c r="C145" s="43"/>
      <c r="D145" s="43"/>
      <c r="E145" s="43"/>
      <c r="F145" s="43"/>
      <c r="G145" s="43"/>
      <c r="H145" s="43"/>
      <c r="I145" s="43"/>
      <c r="J145" s="43"/>
      <c r="K145" s="43"/>
      <c r="L145" s="43"/>
      <c r="M145" s="43"/>
      <c r="N145" s="43"/>
      <c r="O145" s="60"/>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row>
    <row r="146" spans="1:236">
      <c r="A146" s="43"/>
      <c r="B146" s="43"/>
      <c r="C146" s="43"/>
      <c r="D146" s="43"/>
      <c r="E146" s="43"/>
      <c r="F146" s="43"/>
      <c r="G146" s="43"/>
      <c r="H146" s="43"/>
      <c r="I146" s="43"/>
      <c r="J146" s="43"/>
      <c r="K146" s="43"/>
      <c r="L146" s="43"/>
      <c r="M146" s="43"/>
      <c r="N146" s="43"/>
      <c r="O146" s="60"/>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row>
    <row r="147" spans="1:236">
      <c r="A147" s="43"/>
      <c r="B147" s="43"/>
      <c r="C147" s="43"/>
      <c r="D147" s="43"/>
      <c r="E147" s="43"/>
      <c r="F147" s="43"/>
      <c r="G147" s="43"/>
      <c r="H147" s="43"/>
      <c r="I147" s="43"/>
      <c r="J147" s="43"/>
      <c r="K147" s="43"/>
      <c r="L147" s="43"/>
      <c r="M147" s="43"/>
      <c r="N147" s="43"/>
      <c r="O147" s="60"/>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row>
    <row r="148" spans="1:236">
      <c r="A148" s="43"/>
      <c r="B148" s="43"/>
      <c r="C148" s="43"/>
      <c r="D148" s="43"/>
      <c r="E148" s="43"/>
      <c r="F148" s="43"/>
      <c r="G148" s="43"/>
      <c r="H148" s="43"/>
      <c r="I148" s="43"/>
      <c r="J148" s="43"/>
      <c r="K148" s="43"/>
      <c r="L148" s="43"/>
      <c r="M148" s="43"/>
      <c r="N148" s="43"/>
      <c r="O148" s="60"/>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row>
    <row r="149" spans="1:236">
      <c r="A149" s="43"/>
      <c r="B149" s="43"/>
      <c r="C149" s="43"/>
      <c r="D149" s="43"/>
      <c r="E149" s="43"/>
      <c r="F149" s="43"/>
      <c r="G149" s="43"/>
      <c r="H149" s="43"/>
      <c r="I149" s="43"/>
      <c r="J149" s="43"/>
      <c r="K149" s="43"/>
      <c r="L149" s="43"/>
      <c r="M149" s="43"/>
      <c r="N149" s="43"/>
      <c r="O149" s="60"/>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row>
    <row r="150" spans="1:236">
      <c r="A150" s="43"/>
      <c r="B150" s="43"/>
      <c r="C150" s="43"/>
      <c r="D150" s="43"/>
      <c r="E150" s="43"/>
      <c r="F150" s="43"/>
      <c r="G150" s="43"/>
      <c r="H150" s="43"/>
      <c r="I150" s="43"/>
      <c r="J150" s="43"/>
      <c r="K150" s="43"/>
      <c r="L150" s="43"/>
      <c r="M150" s="43"/>
      <c r="N150" s="43"/>
      <c r="O150" s="60"/>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row>
    <row r="151" spans="1:236">
      <c r="A151" s="43"/>
      <c r="B151" s="43"/>
      <c r="C151" s="43"/>
      <c r="D151" s="43"/>
      <c r="E151" s="43"/>
      <c r="F151" s="43"/>
      <c r="G151" s="43"/>
      <c r="H151" s="43"/>
      <c r="I151" s="43"/>
      <c r="J151" s="43"/>
      <c r="K151" s="43"/>
      <c r="L151" s="43"/>
      <c r="M151" s="43"/>
      <c r="N151" s="43"/>
      <c r="O151" s="60"/>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row>
    <row r="152" spans="1:236">
      <c r="A152" s="43"/>
      <c r="B152" s="43"/>
      <c r="C152" s="43"/>
      <c r="D152" s="43"/>
      <c r="E152" s="43"/>
      <c r="F152" s="43"/>
      <c r="G152" s="43"/>
      <c r="H152" s="43"/>
      <c r="I152" s="43"/>
      <c r="J152" s="43"/>
      <c r="K152" s="43"/>
      <c r="L152" s="43"/>
      <c r="M152" s="43"/>
      <c r="N152" s="43"/>
      <c r="O152" s="60"/>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row>
    <row r="153" spans="1:236">
      <c r="A153" s="43"/>
      <c r="B153" s="43"/>
      <c r="C153" s="43"/>
      <c r="D153" s="43"/>
      <c r="E153" s="43"/>
      <c r="F153" s="43"/>
      <c r="G153" s="43"/>
      <c r="H153" s="43"/>
      <c r="I153" s="43"/>
      <c r="J153" s="43"/>
      <c r="K153" s="43"/>
      <c r="L153" s="43"/>
      <c r="M153" s="43"/>
      <c r="N153" s="43"/>
      <c r="O153" s="60"/>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row>
    <row r="154" spans="1:236">
      <c r="A154" s="43"/>
      <c r="B154" s="43"/>
      <c r="C154" s="43"/>
      <c r="D154" s="43"/>
      <c r="E154" s="43"/>
      <c r="F154" s="43"/>
      <c r="G154" s="43"/>
      <c r="H154" s="43"/>
      <c r="I154" s="43"/>
      <c r="J154" s="43"/>
      <c r="K154" s="43"/>
      <c r="L154" s="43"/>
      <c r="M154" s="43"/>
      <c r="N154" s="43"/>
      <c r="O154" s="60"/>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row>
    <row r="155" spans="1:236">
      <c r="A155" s="43"/>
      <c r="B155" s="43"/>
      <c r="C155" s="43"/>
      <c r="D155" s="43"/>
      <c r="E155" s="43"/>
      <c r="F155" s="43"/>
      <c r="G155" s="43"/>
      <c r="H155" s="43"/>
      <c r="I155" s="43"/>
      <c r="J155" s="43"/>
      <c r="K155" s="43"/>
      <c r="L155" s="43"/>
      <c r="M155" s="43"/>
      <c r="N155" s="43"/>
      <c r="O155" s="60"/>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row>
    <row r="156" spans="1:236">
      <c r="A156" s="43"/>
      <c r="B156" s="43"/>
      <c r="C156" s="43"/>
      <c r="D156" s="43"/>
      <c r="E156" s="43"/>
      <c r="F156" s="43"/>
      <c r="G156" s="43"/>
      <c r="H156" s="43"/>
      <c r="I156" s="43"/>
      <c r="J156" s="43"/>
      <c r="K156" s="43"/>
      <c r="L156" s="43"/>
      <c r="M156" s="43"/>
      <c r="N156" s="43"/>
      <c r="O156" s="60"/>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row>
    <row r="157" spans="1:236">
      <c r="A157" s="43"/>
      <c r="B157" s="43"/>
      <c r="C157" s="43"/>
      <c r="D157" s="43"/>
      <c r="E157" s="43"/>
      <c r="F157" s="43"/>
      <c r="G157" s="43"/>
      <c r="H157" s="43"/>
      <c r="I157" s="43"/>
      <c r="J157" s="43"/>
      <c r="K157" s="43"/>
      <c r="L157" s="43"/>
      <c r="M157" s="43"/>
      <c r="N157" s="43"/>
      <c r="O157" s="60"/>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row>
    <row r="158" spans="1:236">
      <c r="A158" s="43"/>
      <c r="B158" s="43"/>
      <c r="C158" s="43"/>
      <c r="D158" s="43"/>
      <c r="E158" s="43"/>
      <c r="F158" s="43"/>
      <c r="G158" s="43"/>
      <c r="H158" s="43"/>
      <c r="I158" s="43"/>
      <c r="J158" s="43"/>
      <c r="K158" s="43"/>
      <c r="L158" s="43"/>
      <c r="M158" s="43"/>
      <c r="N158" s="43"/>
      <c r="O158" s="60"/>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row>
    <row r="159" spans="1:236">
      <c r="A159" s="43"/>
      <c r="B159" s="43"/>
      <c r="C159" s="43"/>
      <c r="D159" s="43"/>
      <c r="E159" s="43"/>
      <c r="F159" s="43"/>
      <c r="G159" s="43"/>
      <c r="H159" s="43"/>
      <c r="I159" s="43"/>
      <c r="J159" s="43"/>
      <c r="K159" s="43"/>
      <c r="L159" s="43"/>
      <c r="M159" s="43"/>
      <c r="N159" s="43"/>
      <c r="O159" s="60"/>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row>
    <row r="160" spans="1:236">
      <c r="A160" s="43"/>
      <c r="B160" s="43"/>
      <c r="C160" s="43"/>
      <c r="D160" s="43"/>
      <c r="E160" s="43"/>
      <c r="F160" s="43"/>
      <c r="G160" s="43"/>
      <c r="H160" s="43"/>
      <c r="I160" s="43"/>
      <c r="J160" s="43"/>
      <c r="K160" s="43"/>
      <c r="L160" s="43"/>
      <c r="M160" s="43"/>
      <c r="N160" s="43"/>
      <c r="O160" s="60"/>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row>
    <row r="161" spans="1:236">
      <c r="A161" s="43"/>
      <c r="B161" s="43"/>
      <c r="C161" s="43"/>
      <c r="D161" s="43"/>
      <c r="E161" s="43"/>
      <c r="F161" s="43"/>
      <c r="G161" s="43"/>
      <c r="H161" s="43"/>
      <c r="I161" s="43"/>
      <c r="J161" s="43"/>
      <c r="K161" s="43"/>
      <c r="L161" s="43"/>
      <c r="M161" s="43"/>
      <c r="N161" s="43"/>
      <c r="O161" s="60"/>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row>
    <row r="162" spans="1:236">
      <c r="A162" s="43"/>
      <c r="B162" s="43"/>
      <c r="C162" s="43"/>
      <c r="D162" s="43"/>
      <c r="E162" s="43"/>
      <c r="F162" s="43"/>
      <c r="G162" s="43"/>
      <c r="H162" s="43"/>
      <c r="I162" s="43"/>
      <c r="J162" s="43"/>
      <c r="K162" s="43"/>
      <c r="L162" s="43"/>
      <c r="M162" s="43"/>
      <c r="N162" s="43"/>
      <c r="O162" s="60"/>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row>
    <row r="163" spans="1:236">
      <c r="A163" s="43"/>
      <c r="B163" s="43"/>
      <c r="C163" s="43"/>
      <c r="D163" s="43"/>
      <c r="E163" s="43"/>
      <c r="F163" s="43"/>
      <c r="G163" s="43"/>
      <c r="H163" s="43"/>
      <c r="I163" s="43"/>
      <c r="J163" s="43"/>
      <c r="K163" s="43"/>
      <c r="L163" s="43"/>
      <c r="M163" s="43"/>
      <c r="N163" s="43"/>
      <c r="O163" s="60"/>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row>
    <row r="164" spans="1:236">
      <c r="A164" s="43"/>
      <c r="B164" s="43"/>
      <c r="C164" s="43"/>
      <c r="D164" s="43"/>
      <c r="E164" s="43"/>
      <c r="F164" s="43"/>
      <c r="G164" s="43"/>
      <c r="H164" s="43"/>
      <c r="I164" s="43"/>
      <c r="J164" s="43"/>
      <c r="K164" s="43"/>
      <c r="L164" s="43"/>
      <c r="M164" s="43"/>
      <c r="N164" s="43"/>
      <c r="O164" s="60"/>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row>
    <row r="165" spans="1:236">
      <c r="A165" s="43"/>
      <c r="B165" s="43"/>
      <c r="C165" s="43"/>
      <c r="D165" s="43"/>
      <c r="E165" s="43"/>
      <c r="F165" s="43"/>
      <c r="G165" s="43"/>
      <c r="H165" s="43"/>
      <c r="I165" s="43"/>
      <c r="J165" s="43"/>
      <c r="K165" s="43"/>
      <c r="L165" s="43"/>
      <c r="M165" s="43"/>
      <c r="N165" s="43"/>
      <c r="O165" s="60"/>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row>
    <row r="166" spans="1:236">
      <c r="A166" s="43"/>
      <c r="B166" s="43"/>
      <c r="C166" s="43"/>
      <c r="D166" s="43"/>
      <c r="E166" s="43"/>
      <c r="F166" s="43"/>
      <c r="G166" s="43"/>
      <c r="H166" s="43"/>
      <c r="I166" s="43"/>
      <c r="J166" s="43"/>
      <c r="K166" s="43"/>
      <c r="L166" s="43"/>
      <c r="M166" s="43"/>
      <c r="N166" s="43"/>
      <c r="O166" s="60"/>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row>
    <row r="167" spans="1:236">
      <c r="A167" s="43"/>
      <c r="B167" s="43"/>
      <c r="C167" s="43"/>
      <c r="D167" s="43"/>
      <c r="E167" s="43"/>
      <c r="F167" s="43"/>
      <c r="G167" s="43"/>
      <c r="H167" s="43"/>
      <c r="I167" s="43"/>
      <c r="J167" s="43"/>
      <c r="K167" s="43"/>
      <c r="L167" s="43"/>
      <c r="M167" s="43"/>
      <c r="N167" s="43"/>
      <c r="O167" s="60"/>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row>
    <row r="168" spans="1:236">
      <c r="A168" s="43"/>
      <c r="B168" s="43"/>
      <c r="C168" s="43"/>
      <c r="D168" s="43"/>
      <c r="E168" s="43"/>
      <c r="F168" s="43"/>
      <c r="G168" s="43"/>
      <c r="H168" s="43"/>
      <c r="I168" s="43"/>
      <c r="J168" s="43"/>
      <c r="K168" s="43"/>
      <c r="L168" s="43"/>
      <c r="M168" s="43"/>
      <c r="N168" s="43"/>
      <c r="O168" s="60"/>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row>
    <row r="169" spans="1:236">
      <c r="A169" s="43"/>
      <c r="B169" s="43"/>
      <c r="C169" s="43"/>
      <c r="D169" s="43"/>
      <c r="E169" s="43"/>
      <c r="F169" s="43"/>
      <c r="G169" s="43"/>
      <c r="H169" s="43"/>
      <c r="I169" s="43"/>
      <c r="J169" s="43"/>
      <c r="K169" s="43"/>
      <c r="L169" s="43"/>
      <c r="M169" s="43"/>
      <c r="N169" s="43"/>
      <c r="O169" s="60"/>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row>
    <row r="170" spans="1:236">
      <c r="A170" s="43"/>
      <c r="B170" s="43"/>
      <c r="C170" s="43"/>
      <c r="D170" s="43"/>
      <c r="E170" s="43"/>
      <c r="F170" s="43"/>
      <c r="G170" s="43"/>
      <c r="H170" s="43"/>
      <c r="I170" s="43"/>
      <c r="J170" s="43"/>
      <c r="K170" s="43"/>
      <c r="L170" s="43"/>
      <c r="M170" s="43"/>
      <c r="N170" s="43"/>
      <c r="O170" s="60"/>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row>
    <row r="171" spans="1:236">
      <c r="A171" s="43"/>
      <c r="B171" s="43"/>
      <c r="C171" s="43"/>
      <c r="D171" s="43"/>
      <c r="E171" s="43"/>
      <c r="F171" s="43"/>
      <c r="G171" s="43"/>
      <c r="H171" s="43"/>
      <c r="I171" s="43"/>
      <c r="J171" s="43"/>
      <c r="K171" s="43"/>
      <c r="L171" s="43"/>
      <c r="M171" s="43"/>
      <c r="N171" s="43"/>
      <c r="O171" s="60"/>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row>
    <row r="172" spans="1:236">
      <c r="A172" s="43"/>
      <c r="B172" s="43"/>
      <c r="C172" s="43"/>
      <c r="D172" s="43"/>
      <c r="E172" s="43"/>
      <c r="F172" s="43"/>
      <c r="G172" s="43"/>
      <c r="H172" s="43"/>
      <c r="I172" s="43"/>
      <c r="J172" s="43"/>
      <c r="K172" s="43"/>
      <c r="L172" s="43"/>
      <c r="M172" s="43"/>
      <c r="N172" s="43"/>
      <c r="O172" s="60"/>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row>
    <row r="173" spans="1:236">
      <c r="A173" s="43"/>
      <c r="B173" s="43"/>
      <c r="C173" s="43"/>
      <c r="D173" s="43"/>
      <c r="E173" s="43"/>
      <c r="F173" s="43"/>
      <c r="G173" s="43"/>
      <c r="H173" s="43"/>
      <c r="I173" s="43"/>
      <c r="J173" s="43"/>
      <c r="K173" s="43"/>
      <c r="L173" s="43"/>
      <c r="M173" s="43"/>
      <c r="N173" s="43"/>
      <c r="O173" s="60"/>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row>
    <row r="174" spans="1:236">
      <c r="A174" s="43"/>
      <c r="B174" s="43"/>
      <c r="C174" s="43"/>
      <c r="D174" s="43"/>
      <c r="E174" s="43"/>
      <c r="F174" s="43"/>
      <c r="G174" s="43"/>
      <c r="H174" s="43"/>
      <c r="I174" s="43"/>
      <c r="J174" s="43"/>
      <c r="K174" s="43"/>
      <c r="L174" s="43"/>
      <c r="M174" s="43"/>
      <c r="N174" s="43"/>
      <c r="O174" s="60"/>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row>
    <row r="175" spans="1:236">
      <c r="A175" s="43"/>
      <c r="B175" s="43"/>
      <c r="C175" s="43"/>
      <c r="D175" s="43"/>
      <c r="E175" s="43"/>
      <c r="F175" s="43"/>
      <c r="G175" s="43"/>
      <c r="H175" s="43"/>
      <c r="I175" s="43"/>
      <c r="J175" s="43"/>
      <c r="K175" s="43"/>
      <c r="L175" s="43"/>
      <c r="M175" s="43"/>
      <c r="N175" s="43"/>
      <c r="O175" s="60"/>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row>
    <row r="176" spans="1:236">
      <c r="A176" s="43"/>
      <c r="B176" s="43"/>
      <c r="C176" s="43"/>
      <c r="D176" s="43"/>
      <c r="E176" s="43"/>
      <c r="F176" s="43"/>
      <c r="G176" s="43"/>
      <c r="H176" s="43"/>
      <c r="I176" s="43"/>
      <c r="J176" s="43"/>
      <c r="K176" s="43"/>
      <c r="L176" s="43"/>
      <c r="M176" s="43"/>
      <c r="N176" s="43"/>
      <c r="O176" s="60"/>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row>
    <row r="177" spans="1:236">
      <c r="A177" s="43"/>
      <c r="B177" s="43"/>
      <c r="C177" s="43"/>
      <c r="D177" s="43"/>
      <c r="E177" s="43"/>
      <c r="F177" s="43"/>
      <c r="G177" s="43"/>
      <c r="H177" s="43"/>
      <c r="I177" s="43"/>
      <c r="J177" s="43"/>
      <c r="K177" s="43"/>
      <c r="L177" s="43"/>
      <c r="M177" s="43"/>
      <c r="N177" s="43"/>
      <c r="O177" s="60"/>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row>
    <row r="178" spans="1:236">
      <c r="A178" s="43"/>
      <c r="B178" s="43"/>
      <c r="C178" s="43"/>
      <c r="D178" s="43"/>
      <c r="E178" s="43"/>
      <c r="F178" s="43"/>
      <c r="G178" s="43"/>
      <c r="H178" s="43"/>
      <c r="I178" s="43"/>
      <c r="J178" s="43"/>
      <c r="K178" s="43"/>
      <c r="L178" s="43"/>
      <c r="M178" s="43"/>
      <c r="N178" s="43"/>
      <c r="O178" s="60"/>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row>
    <row r="179" spans="1:236">
      <c r="A179" s="43"/>
      <c r="B179" s="43"/>
      <c r="C179" s="43"/>
      <c r="D179" s="43"/>
      <c r="E179" s="43"/>
      <c r="F179" s="43"/>
      <c r="G179" s="43"/>
      <c r="H179" s="43"/>
      <c r="I179" s="43"/>
      <c r="J179" s="43"/>
      <c r="K179" s="43"/>
      <c r="L179" s="43"/>
      <c r="M179" s="43"/>
      <c r="N179" s="43"/>
      <c r="O179" s="60"/>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row>
    <row r="180" spans="1:236">
      <c r="A180" s="43"/>
      <c r="B180" s="43"/>
      <c r="C180" s="43"/>
      <c r="D180" s="43"/>
      <c r="E180" s="43"/>
      <c r="F180" s="43"/>
      <c r="G180" s="43"/>
      <c r="H180" s="43"/>
      <c r="I180" s="43"/>
      <c r="J180" s="43"/>
      <c r="K180" s="43"/>
      <c r="L180" s="43"/>
      <c r="M180" s="43"/>
      <c r="N180" s="43"/>
      <c r="O180" s="60"/>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row>
    <row r="181" spans="1:236">
      <c r="A181" s="43"/>
      <c r="B181" s="43"/>
      <c r="C181" s="43"/>
      <c r="D181" s="43"/>
      <c r="E181" s="43"/>
      <c r="F181" s="43"/>
      <c r="G181" s="43"/>
      <c r="H181" s="43"/>
      <c r="I181" s="43"/>
      <c r="J181" s="43"/>
      <c r="K181" s="43"/>
      <c r="L181" s="43"/>
      <c r="M181" s="43"/>
      <c r="N181" s="43"/>
      <c r="O181" s="60"/>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row>
    <row r="182" spans="1:236">
      <c r="A182" s="43"/>
      <c r="B182" s="43"/>
      <c r="C182" s="43"/>
      <c r="D182" s="43"/>
      <c r="E182" s="43"/>
      <c r="F182" s="43"/>
      <c r="G182" s="43"/>
      <c r="H182" s="43"/>
      <c r="I182" s="43"/>
      <c r="J182" s="43"/>
      <c r="K182" s="43"/>
      <c r="L182" s="43"/>
      <c r="M182" s="43"/>
      <c r="N182" s="43"/>
      <c r="O182" s="60"/>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row>
    <row r="183" spans="1:236">
      <c r="A183" s="43"/>
      <c r="B183" s="43"/>
      <c r="C183" s="43"/>
      <c r="D183" s="43"/>
      <c r="E183" s="43"/>
      <c r="F183" s="43"/>
      <c r="G183" s="43"/>
      <c r="H183" s="43"/>
      <c r="I183" s="43"/>
      <c r="J183" s="43"/>
      <c r="K183" s="43"/>
      <c r="L183" s="43"/>
      <c r="M183" s="43"/>
      <c r="N183" s="43"/>
      <c r="O183" s="60"/>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row>
    <row r="184" spans="1:236">
      <c r="A184" s="43"/>
      <c r="B184" s="43"/>
      <c r="C184" s="43"/>
      <c r="D184" s="43"/>
      <c r="E184" s="43"/>
      <c r="F184" s="43"/>
      <c r="G184" s="43"/>
      <c r="H184" s="43"/>
      <c r="I184" s="43"/>
      <c r="J184" s="43"/>
      <c r="K184" s="43"/>
      <c r="L184" s="43"/>
      <c r="M184" s="43"/>
      <c r="N184" s="43"/>
      <c r="O184" s="60"/>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row>
    <row r="185" spans="1:236">
      <c r="A185" s="43"/>
      <c r="B185" s="43"/>
      <c r="C185" s="43"/>
      <c r="D185" s="43"/>
      <c r="E185" s="43"/>
      <c r="F185" s="43"/>
      <c r="G185" s="43"/>
      <c r="H185" s="43"/>
      <c r="I185" s="43"/>
      <c r="J185" s="43"/>
      <c r="K185" s="43"/>
      <c r="L185" s="43"/>
      <c r="M185" s="43"/>
      <c r="N185" s="43"/>
      <c r="O185" s="60"/>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row>
    <row r="186" spans="1:236">
      <c r="A186" s="43"/>
      <c r="B186" s="43"/>
      <c r="C186" s="43"/>
      <c r="D186" s="43"/>
      <c r="E186" s="43"/>
      <c r="F186" s="43"/>
      <c r="G186" s="43"/>
      <c r="H186" s="43"/>
      <c r="I186" s="43"/>
      <c r="J186" s="43"/>
      <c r="K186" s="43"/>
      <c r="L186" s="43"/>
      <c r="M186" s="43"/>
      <c r="N186" s="43"/>
      <c r="O186" s="60"/>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row>
    <row r="187" spans="1:236">
      <c r="A187" s="43"/>
      <c r="B187" s="43"/>
      <c r="C187" s="43"/>
      <c r="D187" s="43"/>
      <c r="E187" s="43"/>
      <c r="F187" s="43"/>
      <c r="G187" s="43"/>
      <c r="H187" s="43"/>
      <c r="I187" s="43"/>
      <c r="J187" s="43"/>
      <c r="K187" s="43"/>
      <c r="L187" s="43"/>
      <c r="M187" s="43"/>
      <c r="N187" s="43"/>
      <c r="O187" s="60"/>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row>
    <row r="188" spans="1:236">
      <c r="A188" s="43"/>
      <c r="B188" s="43"/>
      <c r="C188" s="43"/>
      <c r="D188" s="43"/>
      <c r="E188" s="43"/>
      <c r="F188" s="43"/>
      <c r="G188" s="43"/>
      <c r="H188" s="43"/>
      <c r="I188" s="43"/>
      <c r="J188" s="43"/>
      <c r="K188" s="43"/>
      <c r="L188" s="43"/>
      <c r="M188" s="43"/>
      <c r="N188" s="43"/>
      <c r="O188" s="60"/>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row>
    <row r="189" spans="1:236">
      <c r="A189" s="43"/>
      <c r="B189" s="43"/>
      <c r="C189" s="43"/>
      <c r="D189" s="43"/>
      <c r="E189" s="43"/>
      <c r="F189" s="43"/>
      <c r="G189" s="43"/>
      <c r="H189" s="43"/>
      <c r="I189" s="43"/>
      <c r="J189" s="43"/>
      <c r="K189" s="43"/>
      <c r="L189" s="43"/>
      <c r="M189" s="43"/>
      <c r="N189" s="43"/>
      <c r="O189" s="60"/>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row>
    <row r="190" spans="1:236">
      <c r="A190" s="43"/>
      <c r="B190" s="43"/>
      <c r="C190" s="43"/>
      <c r="D190" s="43"/>
      <c r="E190" s="43"/>
      <c r="F190" s="43"/>
      <c r="G190" s="43"/>
      <c r="H190" s="43"/>
      <c r="I190" s="43"/>
      <c r="J190" s="43"/>
      <c r="K190" s="43"/>
      <c r="L190" s="43"/>
      <c r="M190" s="43"/>
      <c r="N190" s="43"/>
      <c r="O190" s="60"/>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row>
    <row r="191" spans="1:236">
      <c r="A191" s="43"/>
      <c r="B191" s="43"/>
      <c r="C191" s="43"/>
      <c r="D191" s="43"/>
      <c r="E191" s="43"/>
      <c r="F191" s="43"/>
      <c r="G191" s="43"/>
      <c r="H191" s="43"/>
      <c r="I191" s="43"/>
      <c r="J191" s="43"/>
      <c r="K191" s="43"/>
      <c r="L191" s="43"/>
      <c r="M191" s="43"/>
      <c r="N191" s="43"/>
      <c r="O191" s="60"/>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row>
    <row r="192" spans="1:236">
      <c r="A192" s="43"/>
      <c r="B192" s="43"/>
      <c r="C192" s="43"/>
      <c r="D192" s="43"/>
      <c r="E192" s="43"/>
      <c r="F192" s="43"/>
      <c r="G192" s="43"/>
      <c r="H192" s="43"/>
      <c r="I192" s="43"/>
      <c r="J192" s="43"/>
      <c r="K192" s="43"/>
      <c r="L192" s="43"/>
      <c r="M192" s="43"/>
      <c r="N192" s="43"/>
      <c r="O192" s="60"/>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row>
    <row r="193" spans="1:236">
      <c r="A193" s="43"/>
      <c r="B193" s="43"/>
      <c r="C193" s="43"/>
      <c r="D193" s="43"/>
      <c r="E193" s="43"/>
      <c r="F193" s="43"/>
      <c r="G193" s="43"/>
      <c r="H193" s="43"/>
      <c r="I193" s="43"/>
      <c r="J193" s="43"/>
      <c r="K193" s="43"/>
      <c r="L193" s="43"/>
      <c r="M193" s="43"/>
      <c r="N193" s="43"/>
      <c r="O193" s="60"/>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row>
    <row r="194" spans="1:236">
      <c r="A194" s="43"/>
      <c r="B194" s="43"/>
      <c r="C194" s="43"/>
      <c r="D194" s="43"/>
      <c r="E194" s="43"/>
      <c r="F194" s="43"/>
      <c r="G194" s="43"/>
      <c r="H194" s="43"/>
      <c r="I194" s="43"/>
      <c r="J194" s="43"/>
      <c r="K194" s="43"/>
      <c r="L194" s="43"/>
      <c r="M194" s="43"/>
      <c r="N194" s="43"/>
      <c r="O194" s="60"/>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row>
    <row r="195" spans="1:236">
      <c r="A195" s="43"/>
      <c r="B195" s="43"/>
      <c r="C195" s="43"/>
      <c r="D195" s="43"/>
      <c r="E195" s="43"/>
      <c r="F195" s="43"/>
      <c r="G195" s="43"/>
      <c r="H195" s="43"/>
      <c r="I195" s="43"/>
      <c r="J195" s="43"/>
      <c r="K195" s="43"/>
      <c r="L195" s="43"/>
      <c r="M195" s="43"/>
      <c r="N195" s="43"/>
      <c r="O195" s="60"/>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row>
    <row r="196" spans="1:236">
      <c r="A196" s="43"/>
      <c r="B196" s="43"/>
      <c r="C196" s="43"/>
      <c r="D196" s="43"/>
      <c r="E196" s="43"/>
      <c r="F196" s="43"/>
      <c r="G196" s="43"/>
      <c r="H196" s="43"/>
      <c r="I196" s="43"/>
      <c r="J196" s="43"/>
      <c r="K196" s="43"/>
      <c r="L196" s="43"/>
      <c r="M196" s="43"/>
      <c r="N196" s="43"/>
      <c r="O196" s="60"/>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row>
    <row r="197" spans="1:236">
      <c r="A197" s="43"/>
      <c r="B197" s="43"/>
      <c r="C197" s="43"/>
      <c r="D197" s="43"/>
      <c r="E197" s="43"/>
      <c r="F197" s="43"/>
      <c r="G197" s="43"/>
      <c r="H197" s="43"/>
      <c r="I197" s="43"/>
      <c r="J197" s="43"/>
      <c r="K197" s="43"/>
      <c r="L197" s="43"/>
      <c r="M197" s="43"/>
      <c r="N197" s="43"/>
      <c r="O197" s="60"/>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row>
    <row r="198" spans="1:236">
      <c r="A198" s="43"/>
      <c r="B198" s="43"/>
      <c r="C198" s="43"/>
      <c r="D198" s="43"/>
      <c r="E198" s="43"/>
      <c r="F198" s="43"/>
      <c r="G198" s="43"/>
      <c r="H198" s="43"/>
      <c r="I198" s="43"/>
      <c r="J198" s="43"/>
      <c r="K198" s="43"/>
      <c r="L198" s="43"/>
      <c r="M198" s="43"/>
      <c r="N198" s="43"/>
      <c r="O198" s="60"/>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row>
    <row r="199" spans="1:236" hidden="1">
      <c r="A199" s="43"/>
      <c r="B199" s="43"/>
      <c r="C199" s="43"/>
      <c r="D199" s="43"/>
      <c r="E199" s="43"/>
      <c r="F199" s="43"/>
      <c r="G199" s="43"/>
      <c r="H199" s="43"/>
      <c r="I199" s="43"/>
      <c r="J199" s="43"/>
      <c r="K199" s="43"/>
      <c r="L199" s="43"/>
      <c r="M199" s="43"/>
      <c r="N199" s="43"/>
      <c r="O199" s="60"/>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row>
    <row r="200" spans="1:236" hidden="1">
      <c r="A200" s="43"/>
      <c r="B200" s="43"/>
      <c r="C200" s="43"/>
      <c r="D200" s="43" t="str">
        <f>IF(Tecnicas!A6="","",Tecnicas!A6)</f>
        <v>Análisis de operaciones</v>
      </c>
      <c r="E200" s="43"/>
      <c r="F200" s="43"/>
      <c r="G200" s="43"/>
      <c r="H200" s="43"/>
      <c r="I200" s="43"/>
      <c r="J200" s="43"/>
      <c r="K200" s="43"/>
      <c r="L200" s="43"/>
      <c r="M200" s="43"/>
      <c r="N200" s="43"/>
      <c r="O200" s="60"/>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row>
    <row r="201" spans="1:236" hidden="1">
      <c r="A201" s="43"/>
      <c r="B201" s="43"/>
      <c r="C201" s="43"/>
      <c r="D201" s="43" t="str">
        <f>IF(Tecnicas!A7="","",Tecnicas!A7)</f>
        <v>Comprensión escrita</v>
      </c>
      <c r="E201" s="43"/>
      <c r="F201" s="43"/>
      <c r="G201" s="43"/>
      <c r="H201" s="43"/>
      <c r="I201" s="43"/>
      <c r="J201" s="43"/>
      <c r="K201" s="43"/>
      <c r="L201" s="43"/>
      <c r="M201" s="43"/>
      <c r="N201" s="43"/>
      <c r="O201" s="60"/>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row>
    <row r="202" spans="1:236" hidden="1">
      <c r="A202" s="43"/>
      <c r="B202" s="43"/>
      <c r="C202" s="43"/>
      <c r="D202" s="43" t="str">
        <f>IF(Tecnicas!A8="","",Tecnicas!A8)</f>
        <v>Comprensión oral</v>
      </c>
      <c r="E202" s="43"/>
      <c r="F202" s="43"/>
      <c r="G202" s="43"/>
      <c r="H202" s="43"/>
      <c r="I202" s="43"/>
      <c r="J202" s="43"/>
      <c r="K202" s="43"/>
      <c r="L202" s="43"/>
      <c r="M202" s="43"/>
      <c r="N202" s="43"/>
      <c r="O202" s="60"/>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row>
    <row r="203" spans="1:236" hidden="1">
      <c r="A203" s="43"/>
      <c r="B203" s="43"/>
      <c r="C203" s="43"/>
      <c r="D203" s="43" t="str">
        <f>IF(Tecnicas!A9="","",Tecnicas!A9)</f>
        <v>Comprobación</v>
      </c>
      <c r="E203" s="43"/>
      <c r="F203" s="43"/>
      <c r="G203" s="43"/>
      <c r="H203" s="43"/>
      <c r="I203" s="43"/>
      <c r="J203" s="43"/>
      <c r="K203" s="43"/>
      <c r="L203" s="43"/>
      <c r="M203" s="43"/>
      <c r="N203" s="43"/>
      <c r="O203" s="60"/>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row>
    <row r="204" spans="1:236" hidden="1">
      <c r="A204" s="43"/>
      <c r="B204" s="43"/>
      <c r="C204" s="43"/>
      <c r="D204" s="43" t="str">
        <f>IF(Tecnicas!A10="","",Tecnicas!A10)</f>
        <v>Desarrollo estratégico de los recursos humanos</v>
      </c>
      <c r="E204" s="43"/>
      <c r="F204" s="43"/>
      <c r="G204" s="43"/>
      <c r="H204" s="43"/>
      <c r="I204" s="43"/>
      <c r="J204" s="43"/>
      <c r="K204" s="43"/>
      <c r="L204" s="43"/>
      <c r="M204" s="43"/>
      <c r="N204" s="43"/>
      <c r="O204" s="60"/>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row>
    <row r="205" spans="1:236" hidden="1">
      <c r="A205" s="43"/>
      <c r="B205" s="43"/>
      <c r="C205" s="43"/>
      <c r="D205" s="43" t="str">
        <f>IF(Tecnicas!A11="","",Tecnicas!A11)</f>
        <v>Destreza matemática</v>
      </c>
      <c r="E205" s="43"/>
      <c r="F205" s="43"/>
      <c r="G205" s="43"/>
      <c r="H205" s="43"/>
      <c r="I205" s="43"/>
      <c r="J205" s="43"/>
      <c r="K205" s="43"/>
      <c r="L205" s="43"/>
      <c r="M205" s="43"/>
      <c r="N205" s="43"/>
      <c r="O205" s="60"/>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row>
    <row r="206" spans="1:236" hidden="1">
      <c r="A206" s="43"/>
      <c r="B206" s="43"/>
      <c r="C206" s="43"/>
      <c r="D206" s="43" t="str">
        <f>IF(Tecnicas!A12="","",Tecnicas!A12)</f>
        <v>Detección de averías</v>
      </c>
      <c r="E206" s="43"/>
      <c r="F206" s="43"/>
      <c r="G206" s="43"/>
      <c r="H206" s="43"/>
      <c r="I206" s="43"/>
      <c r="J206" s="43"/>
      <c r="K206" s="43"/>
      <c r="L206" s="43"/>
      <c r="M206" s="43"/>
      <c r="N206" s="43"/>
      <c r="O206" s="60"/>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row>
    <row r="207" spans="1:236" hidden="1">
      <c r="A207" s="43"/>
      <c r="B207" s="43"/>
      <c r="C207" s="43"/>
      <c r="D207" s="43" t="str">
        <f>IF(Tecnicas!A13="","",Tecnicas!A13)</f>
        <v>Diseño de tecnología</v>
      </c>
      <c r="E207" s="43"/>
      <c r="F207" s="43"/>
      <c r="G207" s="43"/>
      <c r="H207" s="43"/>
      <c r="I207" s="43"/>
      <c r="J207" s="43"/>
      <c r="K207" s="43"/>
      <c r="L207" s="43"/>
      <c r="M207" s="43"/>
      <c r="N207" s="43"/>
      <c r="O207" s="60"/>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row>
    <row r="208" spans="1:236" hidden="1">
      <c r="A208" s="43"/>
      <c r="B208" s="43"/>
      <c r="C208" s="43"/>
      <c r="D208" s="43" t="str">
        <f>IF(Tecnicas!A14="","",Tecnicas!A14)</f>
        <v>Expresión escrita</v>
      </c>
      <c r="E208" s="43"/>
      <c r="F208" s="43"/>
      <c r="G208" s="43"/>
      <c r="H208" s="43"/>
      <c r="I208" s="43"/>
      <c r="J208" s="43"/>
      <c r="K208" s="43"/>
      <c r="L208" s="43"/>
      <c r="M208" s="43"/>
      <c r="N208" s="43"/>
      <c r="O208" s="60"/>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row>
    <row r="209" spans="1:236" hidden="1">
      <c r="A209" s="43"/>
      <c r="B209" s="43"/>
      <c r="C209" s="43"/>
      <c r="D209" s="43" t="str">
        <f>IF(Tecnicas!A15="","",Tecnicas!A15)</f>
        <v>Expresión oral</v>
      </c>
      <c r="E209" s="43"/>
      <c r="F209" s="43"/>
      <c r="G209" s="43"/>
      <c r="H209" s="43"/>
      <c r="I209" s="43"/>
      <c r="J209" s="43"/>
      <c r="K209" s="43"/>
      <c r="L209" s="43"/>
      <c r="M209" s="43"/>
      <c r="N209" s="43"/>
      <c r="O209" s="60"/>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row>
    <row r="210" spans="1:236" hidden="1">
      <c r="A210" s="43"/>
      <c r="B210" s="43"/>
      <c r="C210" s="43"/>
      <c r="D210" s="43" t="str">
        <f>IF(Tecnicas!A16="","",Tecnicas!A16)</f>
        <v>Generación de ideas</v>
      </c>
      <c r="E210" s="43"/>
      <c r="F210" s="43"/>
      <c r="G210" s="43"/>
      <c r="H210" s="43"/>
      <c r="I210" s="43"/>
      <c r="J210" s="43"/>
      <c r="K210" s="43"/>
      <c r="L210" s="43"/>
      <c r="M210" s="43"/>
      <c r="N210" s="43"/>
      <c r="O210" s="60"/>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row>
    <row r="211" spans="1:236" hidden="1">
      <c r="A211" s="43"/>
      <c r="B211" s="43"/>
      <c r="C211" s="43"/>
      <c r="D211" s="43" t="str">
        <f>IF(Tecnicas!A17="","",Tecnicas!A17)</f>
        <v>Habilidad analítica       (análisis de prioridad, criterio lógico, sentido común)</v>
      </c>
      <c r="E211" s="43"/>
      <c r="F211" s="43"/>
      <c r="G211" s="43"/>
      <c r="H211" s="43"/>
      <c r="I211" s="43"/>
      <c r="J211" s="43"/>
      <c r="K211" s="43"/>
      <c r="L211" s="43"/>
      <c r="M211" s="43"/>
      <c r="N211" s="43"/>
      <c r="O211" s="60"/>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row>
    <row r="212" spans="1:236" hidden="1">
      <c r="A212" s="43"/>
      <c r="B212" s="43"/>
      <c r="C212" s="43"/>
      <c r="D212" s="43" t="str">
        <f>IF(Tecnicas!A18="","",Tecnicas!A18)</f>
        <v>Identificación de problemas</v>
      </c>
      <c r="E212" s="43"/>
      <c r="F212" s="43"/>
      <c r="G212" s="43"/>
      <c r="H212" s="43"/>
      <c r="I212" s="43"/>
      <c r="J212" s="43"/>
      <c r="K212" s="43"/>
      <c r="L212" s="43"/>
      <c r="M212" s="43"/>
      <c r="N212" s="43"/>
      <c r="O212" s="60"/>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row>
    <row r="213" spans="1:236" hidden="1">
      <c r="A213" s="43"/>
      <c r="B213" s="43"/>
      <c r="C213" s="43"/>
      <c r="D213" s="43" t="str">
        <f>IF(Tecnicas!A19="","",Tecnicas!A19)</f>
        <v>Inspección de productos o servicios</v>
      </c>
      <c r="E213" s="43"/>
      <c r="F213" s="43"/>
      <c r="G213" s="43"/>
      <c r="H213" s="43"/>
      <c r="I213" s="43"/>
      <c r="J213" s="43"/>
      <c r="K213" s="43"/>
      <c r="L213" s="43"/>
      <c r="M213" s="43"/>
      <c r="N213" s="43"/>
      <c r="O213" s="60"/>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row>
    <row r="214" spans="1:236" hidden="1">
      <c r="A214" s="43"/>
      <c r="B214" s="43"/>
      <c r="C214" s="43"/>
      <c r="D214" s="43" t="str">
        <f>IF(Tecnicas!A20="","",Tecnicas!A20)</f>
        <v>Instalación</v>
      </c>
      <c r="E214" s="43"/>
      <c r="F214" s="43"/>
      <c r="G214" s="43"/>
      <c r="H214" s="43"/>
      <c r="I214" s="43"/>
      <c r="J214" s="43"/>
      <c r="K214" s="43"/>
      <c r="L214" s="43"/>
      <c r="M214" s="43"/>
      <c r="N214" s="43"/>
      <c r="O214" s="60"/>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row>
    <row r="215" spans="1:236" hidden="1">
      <c r="A215" s="43"/>
      <c r="B215" s="43"/>
      <c r="C215" s="43"/>
      <c r="D215" s="43" t="str">
        <f>IF(Tecnicas!A21="","",Tecnicas!A21)</f>
        <v>Instrucción</v>
      </c>
      <c r="E215" s="43"/>
      <c r="F215" s="43"/>
      <c r="G215" s="43"/>
      <c r="H215" s="43"/>
      <c r="I215" s="43"/>
      <c r="J215" s="43"/>
      <c r="K215" s="43"/>
      <c r="L215" s="43"/>
      <c r="M215" s="43"/>
      <c r="N215" s="43"/>
      <c r="O215" s="60"/>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row>
    <row r="216" spans="1:236" hidden="1">
      <c r="A216" s="43"/>
      <c r="B216" s="43"/>
      <c r="C216" s="43"/>
      <c r="D216" s="43" t="str">
        <f>IF(Tecnicas!A22="","",Tecnicas!A22)</f>
        <v>Juicio y toma de decisiones</v>
      </c>
      <c r="E216" s="43"/>
      <c r="F216" s="43"/>
      <c r="G216" s="43"/>
      <c r="H216" s="43"/>
      <c r="I216" s="43"/>
      <c r="J216" s="43"/>
      <c r="K216" s="43"/>
      <c r="L216" s="43"/>
      <c r="M216" s="43"/>
      <c r="N216" s="43"/>
      <c r="O216" s="60"/>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row>
    <row r="217" spans="1:236" hidden="1">
      <c r="A217" s="43"/>
      <c r="B217" s="43"/>
      <c r="C217" s="43"/>
      <c r="D217" s="43" t="str">
        <f>IF(Tecnicas!A23="","",Tecnicas!A23)</f>
        <v>Manejo de recursos financieros</v>
      </c>
      <c r="E217" s="43"/>
      <c r="F217" s="43"/>
      <c r="G217" s="43"/>
      <c r="H217" s="43"/>
      <c r="I217" s="43"/>
      <c r="J217" s="43"/>
      <c r="K217" s="43"/>
      <c r="L217" s="43"/>
      <c r="M217" s="43"/>
      <c r="N217" s="43"/>
      <c r="O217" s="60"/>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row>
    <row r="218" spans="1:236" hidden="1">
      <c r="A218" s="43"/>
      <c r="B218" s="43"/>
      <c r="C218" s="43"/>
      <c r="D218" s="43" t="str">
        <f>IF(Tecnicas!A24="","",Tecnicas!A24)</f>
        <v>Manejo de recursos materiales</v>
      </c>
      <c r="E218" s="43"/>
      <c r="F218" s="43"/>
      <c r="G218" s="43"/>
      <c r="H218" s="43"/>
      <c r="I218" s="43"/>
      <c r="J218" s="43"/>
      <c r="K218" s="43"/>
      <c r="L218" s="43"/>
      <c r="M218" s="43"/>
      <c r="N218" s="43"/>
      <c r="O218" s="60"/>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row>
    <row r="219" spans="1:236" hidden="1">
      <c r="A219" s="43"/>
      <c r="B219" s="43"/>
      <c r="C219" s="43"/>
      <c r="D219" s="43" t="str">
        <f>IF(Tecnicas!A25="","",Tecnicas!A25)</f>
        <v>Mantenimiento de equipos</v>
      </c>
      <c r="E219" s="43"/>
      <c r="F219" s="43"/>
      <c r="G219" s="43"/>
      <c r="H219" s="43"/>
      <c r="I219" s="43"/>
      <c r="J219" s="43"/>
      <c r="K219" s="43"/>
      <c r="L219" s="43"/>
      <c r="M219" s="43"/>
      <c r="N219" s="43"/>
      <c r="O219" s="60"/>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row>
    <row r="220" spans="1:236" hidden="1">
      <c r="A220" s="43"/>
      <c r="B220" s="43"/>
      <c r="C220" s="43"/>
      <c r="D220" s="43" t="str">
        <f>IF(Tecnicas!A26="","",Tecnicas!A26)</f>
        <v>Monitoreo y control</v>
      </c>
      <c r="E220" s="43"/>
      <c r="F220" s="43"/>
      <c r="G220" s="43"/>
      <c r="H220" s="43"/>
      <c r="I220" s="43"/>
      <c r="J220" s="43"/>
      <c r="K220" s="43"/>
      <c r="L220" s="43"/>
      <c r="M220" s="43"/>
      <c r="N220" s="43"/>
      <c r="O220" s="60"/>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row>
    <row r="221" spans="1:236" hidden="1">
      <c r="A221" s="43"/>
      <c r="B221" s="43"/>
      <c r="C221" s="43"/>
      <c r="D221" s="43" t="str">
        <f>IF(Tecnicas!A27="","",Tecnicas!A27)</f>
        <v>Operación y control</v>
      </c>
      <c r="E221" s="43"/>
      <c r="F221" s="43"/>
      <c r="G221" s="43"/>
      <c r="H221" s="43"/>
      <c r="I221" s="43"/>
      <c r="J221" s="43"/>
      <c r="K221" s="43"/>
      <c r="L221" s="43"/>
      <c r="M221" s="43"/>
      <c r="N221" s="43"/>
      <c r="O221" s="60"/>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row>
    <row r="222" spans="1:236" hidden="1">
      <c r="A222" s="43"/>
      <c r="B222" s="43"/>
      <c r="C222" s="43"/>
      <c r="D222" s="43" t="str">
        <f>IF(Tecnicas!A28="","",Tecnicas!A28)</f>
        <v>Organización de la información</v>
      </c>
      <c r="E222" s="43"/>
      <c r="F222" s="43"/>
      <c r="G222" s="43"/>
      <c r="H222" s="43"/>
      <c r="I222" s="43"/>
      <c r="J222" s="43"/>
      <c r="K222" s="43"/>
      <c r="L222" s="43"/>
      <c r="M222" s="43"/>
      <c r="N222" s="43"/>
      <c r="O222" s="60"/>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row>
    <row r="223" spans="1:236" hidden="1">
      <c r="A223" s="43"/>
      <c r="B223" s="43"/>
      <c r="C223" s="43"/>
      <c r="D223" s="43" t="str">
        <f>IF(Tecnicas!A29="","",Tecnicas!A29)</f>
        <v>Organización de sistemas</v>
      </c>
      <c r="E223" s="43"/>
      <c r="F223" s="43"/>
      <c r="G223" s="43"/>
      <c r="H223" s="43"/>
      <c r="I223" s="43"/>
      <c r="J223" s="43"/>
      <c r="K223" s="43"/>
      <c r="L223" s="43"/>
      <c r="M223" s="43"/>
      <c r="N223" s="43"/>
      <c r="O223" s="60"/>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row>
    <row r="224" spans="1:236" hidden="1">
      <c r="A224" s="43"/>
      <c r="B224" s="43"/>
      <c r="C224" s="43"/>
      <c r="D224" s="43" t="str">
        <f>IF(Tecnicas!A30="","",Tecnicas!A30)</f>
        <v>Orientación / asesoramiento</v>
      </c>
      <c r="E224" s="43"/>
      <c r="F224" s="43"/>
      <c r="G224" s="43"/>
      <c r="H224" s="43"/>
      <c r="I224" s="43"/>
      <c r="J224" s="43"/>
      <c r="K224" s="43"/>
      <c r="L224" s="43"/>
      <c r="M224" s="43"/>
      <c r="N224" s="43"/>
      <c r="O224" s="60"/>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row>
    <row r="225" spans="1:236" hidden="1">
      <c r="A225" s="43"/>
      <c r="B225" s="43"/>
      <c r="C225" s="43"/>
      <c r="D225" s="43" t="str">
        <f>IF(Tecnicas!A31="","",Tecnicas!A31)</f>
        <v>Pensamiento analítico</v>
      </c>
      <c r="E225" s="43"/>
      <c r="F225" s="43"/>
      <c r="G225" s="43"/>
      <c r="H225" s="43"/>
      <c r="I225" s="43"/>
      <c r="J225" s="43"/>
      <c r="K225" s="43"/>
      <c r="L225" s="43"/>
      <c r="M225" s="43"/>
      <c r="N225" s="43"/>
      <c r="O225" s="60"/>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row>
    <row r="226" spans="1:236" hidden="1">
      <c r="A226" s="43"/>
      <c r="B226" s="43"/>
      <c r="C226" s="43"/>
      <c r="D226" s="43" t="str">
        <f>IF(Tecnicas!A32="","",Tecnicas!A32)</f>
        <v>Pensamiento conceptual</v>
      </c>
      <c r="E226" s="43"/>
      <c r="F226" s="43"/>
      <c r="G226" s="43"/>
      <c r="H226" s="43"/>
      <c r="I226" s="43"/>
      <c r="J226" s="43"/>
      <c r="K226" s="43"/>
      <c r="L226" s="43"/>
      <c r="M226" s="43"/>
      <c r="N226" s="43"/>
      <c r="O226" s="60"/>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row>
    <row r="227" spans="1:236" hidden="1">
      <c r="A227" s="43"/>
      <c r="B227" s="43"/>
      <c r="C227" s="43"/>
      <c r="D227" s="43" t="str">
        <f>IF(Tecnicas!A33="","",Tecnicas!A33)</f>
        <v>Pensamiento crítico</v>
      </c>
      <c r="E227" s="43"/>
      <c r="F227" s="43"/>
      <c r="G227" s="43"/>
      <c r="H227" s="43"/>
      <c r="I227" s="43"/>
      <c r="J227" s="43"/>
      <c r="K227" s="43"/>
      <c r="L227" s="43"/>
      <c r="M227" s="43"/>
      <c r="N227" s="43"/>
      <c r="O227" s="60"/>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row>
    <row r="228" spans="1:236" hidden="1">
      <c r="A228" s="43"/>
      <c r="B228" s="43"/>
      <c r="C228" s="43"/>
      <c r="D228" s="43" t="str">
        <f>IF(Tecnicas!A34="","",Tecnicas!A34)</f>
        <v>Pensamiento estratégico</v>
      </c>
      <c r="E228" s="43"/>
      <c r="F228" s="43"/>
      <c r="G228" s="43"/>
      <c r="H228" s="43"/>
      <c r="I228" s="43"/>
      <c r="J228" s="43"/>
      <c r="K228" s="43"/>
      <c r="L228" s="43"/>
      <c r="M228" s="43"/>
      <c r="N228" s="43"/>
      <c r="O228" s="60"/>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row>
    <row r="229" spans="1:236" hidden="1">
      <c r="A229" s="43"/>
      <c r="B229" s="43"/>
      <c r="C229" s="43"/>
      <c r="D229" s="43" t="str">
        <f>IF(Tecnicas!A35="","",Tecnicas!A35)</f>
        <v>Percepción de sistemas y entorno</v>
      </c>
      <c r="E229" s="43"/>
      <c r="F229" s="43"/>
      <c r="G229" s="43"/>
      <c r="H229" s="43"/>
      <c r="I229" s="43"/>
      <c r="J229" s="43"/>
      <c r="K229" s="43"/>
      <c r="L229" s="43"/>
      <c r="M229" s="43"/>
      <c r="N229" s="43"/>
      <c r="O229" s="60"/>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row>
    <row r="230" spans="1:236" hidden="1">
      <c r="A230" s="43"/>
      <c r="B230" s="43"/>
      <c r="C230" s="43"/>
      <c r="D230" s="43" t="str">
        <f>IF(Tecnicas!A36="","",Tecnicas!A36)</f>
        <v>Planificación y gestión</v>
      </c>
      <c r="E230" s="43"/>
      <c r="F230" s="43"/>
      <c r="G230" s="43"/>
      <c r="H230" s="43"/>
      <c r="I230" s="43"/>
      <c r="J230" s="43"/>
      <c r="K230" s="43"/>
      <c r="L230" s="43"/>
      <c r="M230" s="43"/>
      <c r="N230" s="43"/>
      <c r="O230" s="60"/>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row>
    <row r="231" spans="1:236" hidden="1">
      <c r="A231" s="43"/>
      <c r="B231" s="43"/>
      <c r="C231" s="43"/>
      <c r="D231" s="43" t="str">
        <f>IF(Tecnicas!A37="","",Tecnicas!A37)</f>
        <v>Recopilación de información</v>
      </c>
      <c r="E231" s="43"/>
      <c r="F231" s="43"/>
      <c r="G231" s="43"/>
      <c r="H231" s="43"/>
      <c r="I231" s="43"/>
      <c r="J231" s="43"/>
      <c r="K231" s="43"/>
      <c r="L231" s="43"/>
      <c r="M231" s="43"/>
      <c r="N231" s="43"/>
      <c r="O231" s="60"/>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row>
    <row r="232" spans="1:236" hidden="1">
      <c r="A232" s="43"/>
      <c r="B232" s="43"/>
      <c r="C232" s="43"/>
      <c r="D232" s="43" t="str">
        <f>IF(Tecnicas!A38="","",Tecnicas!A38)</f>
        <v>Reparación</v>
      </c>
      <c r="E232" s="43"/>
      <c r="F232" s="43"/>
      <c r="G232" s="43"/>
      <c r="H232" s="43"/>
      <c r="I232" s="43"/>
      <c r="J232" s="43"/>
      <c r="K232" s="43"/>
      <c r="L232" s="43"/>
      <c r="M232" s="43"/>
      <c r="N232" s="43"/>
      <c r="O232" s="60"/>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row>
    <row r="233" spans="1:236" hidden="1">
      <c r="A233" s="43"/>
      <c r="B233" s="43"/>
      <c r="C233" s="43"/>
      <c r="D233" s="43" t="str">
        <f>IF(Tecnicas!A39="","",Tecnicas!A39)</f>
        <v xml:space="preserve">Selección de equipos  </v>
      </c>
      <c r="E233" s="43"/>
      <c r="F233" s="43"/>
      <c r="G233" s="43"/>
      <c r="H233" s="43"/>
      <c r="I233" s="43"/>
      <c r="J233" s="43"/>
      <c r="K233" s="43"/>
      <c r="L233" s="43"/>
      <c r="M233" s="43"/>
      <c r="N233" s="43"/>
      <c r="O233" s="60"/>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row>
    <row r="234" spans="1:236" hidden="1">
      <c r="A234" s="43"/>
      <c r="B234" s="43"/>
      <c r="C234" s="43"/>
      <c r="D234" s="43" t="str">
        <f>IF(Tecnicas!A40="","",Tecnicas!A40)</f>
        <v/>
      </c>
      <c r="E234" s="43"/>
      <c r="F234" s="43"/>
      <c r="G234" s="43"/>
      <c r="H234" s="43"/>
      <c r="I234" s="43"/>
      <c r="J234" s="43"/>
      <c r="K234" s="43"/>
      <c r="L234" s="43"/>
      <c r="M234" s="43"/>
      <c r="N234" s="43"/>
      <c r="O234" s="60"/>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row>
    <row r="235" spans="1:236" hidden="1">
      <c r="A235" s="43"/>
      <c r="B235" s="43"/>
      <c r="C235" s="43"/>
      <c r="D235" s="43" t="str">
        <f>IF(Tecnicas!A41="","",Tecnicas!A41)</f>
        <v/>
      </c>
      <c r="E235" s="43"/>
      <c r="F235" s="43"/>
      <c r="G235" s="43"/>
      <c r="H235" s="43"/>
      <c r="I235" s="43"/>
      <c r="J235" s="43"/>
      <c r="K235" s="43"/>
      <c r="L235" s="43"/>
      <c r="M235" s="43"/>
      <c r="N235" s="43"/>
      <c r="O235" s="60"/>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row>
    <row r="236" spans="1:236" hidden="1">
      <c r="A236" s="43"/>
      <c r="B236" s="43"/>
      <c r="C236" s="43"/>
      <c r="D236" s="43" t="str">
        <f>IF(Tecnicas!A42="","",Tecnicas!A42)</f>
        <v/>
      </c>
      <c r="E236" s="43"/>
      <c r="F236" s="43"/>
      <c r="G236" s="43"/>
      <c r="H236" s="43"/>
      <c r="I236" s="43"/>
      <c r="J236" s="43"/>
      <c r="K236" s="43"/>
      <c r="L236" s="43"/>
      <c r="M236" s="43"/>
      <c r="N236" s="43"/>
      <c r="O236" s="60"/>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row>
    <row r="237" spans="1:236" hidden="1">
      <c r="A237" s="43"/>
      <c r="B237" s="43"/>
      <c r="C237" s="43"/>
      <c r="D237" s="43" t="str">
        <f>IF(Tecnicas!A43="","",Tecnicas!A43)</f>
        <v/>
      </c>
      <c r="E237" s="43"/>
      <c r="F237" s="43"/>
      <c r="G237" s="43"/>
      <c r="H237" s="43"/>
      <c r="I237" s="43"/>
      <c r="J237" s="43"/>
      <c r="K237" s="43"/>
      <c r="L237" s="43"/>
      <c r="M237" s="43"/>
      <c r="N237" s="43"/>
      <c r="O237" s="60"/>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row>
    <row r="238" spans="1:236" hidden="1">
      <c r="A238" s="43"/>
      <c r="B238" s="43"/>
      <c r="C238" s="43"/>
      <c r="D238" s="43" t="str">
        <f>IF(Tecnicas!A44="","",Tecnicas!A44)</f>
        <v/>
      </c>
      <c r="E238" s="43"/>
      <c r="F238" s="43"/>
      <c r="G238" s="43"/>
      <c r="H238" s="43"/>
      <c r="I238" s="43"/>
      <c r="J238" s="43"/>
      <c r="K238" s="43"/>
      <c r="L238" s="43"/>
      <c r="M238" s="43"/>
      <c r="N238" s="43"/>
      <c r="O238" s="60"/>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row>
    <row r="239" spans="1:236" hidden="1">
      <c r="A239" s="43"/>
      <c r="B239" s="43"/>
      <c r="C239" s="43"/>
      <c r="D239" s="43" t="str">
        <f>IF(Tecnicas!A45="","",Tecnicas!A45)</f>
        <v/>
      </c>
      <c r="E239" s="43"/>
      <c r="F239" s="43"/>
      <c r="G239" s="43"/>
      <c r="H239" s="43"/>
      <c r="I239" s="43"/>
      <c r="J239" s="43"/>
      <c r="K239" s="43"/>
      <c r="L239" s="43"/>
      <c r="M239" s="43"/>
      <c r="N239" s="43"/>
      <c r="O239" s="60"/>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row>
    <row r="240" spans="1:236" hidden="1">
      <c r="A240" s="43"/>
      <c r="B240" s="43"/>
      <c r="C240" s="43"/>
      <c r="D240" s="43" t="str">
        <f>IF(Tecnicas!A46="","",Tecnicas!A46)</f>
        <v/>
      </c>
      <c r="E240" s="43"/>
      <c r="F240" s="43"/>
      <c r="G240" s="43"/>
      <c r="H240" s="43"/>
      <c r="I240" s="43"/>
      <c r="J240" s="43"/>
      <c r="K240" s="43"/>
      <c r="L240" s="43"/>
      <c r="M240" s="43"/>
      <c r="N240" s="43"/>
      <c r="O240" s="60"/>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row>
    <row r="241" spans="1:236" hidden="1">
      <c r="A241" s="43"/>
      <c r="B241" s="43"/>
      <c r="C241" s="43"/>
      <c r="D241" s="43" t="str">
        <f>IF(Tecnicas!A47="","",Tecnicas!A47)</f>
        <v/>
      </c>
      <c r="E241" s="43"/>
      <c r="F241" s="43"/>
      <c r="G241" s="43"/>
      <c r="H241" s="43"/>
      <c r="I241" s="43"/>
      <c r="J241" s="43"/>
      <c r="K241" s="43"/>
      <c r="L241" s="43"/>
      <c r="M241" s="43"/>
      <c r="N241" s="43"/>
      <c r="O241" s="60"/>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row>
    <row r="242" spans="1:236" hidden="1">
      <c r="A242" s="43"/>
      <c r="B242" s="43"/>
      <c r="C242" s="43"/>
      <c r="D242" s="43" t="str">
        <f>IF(Tecnicas!A48="","",Tecnicas!A48)</f>
        <v/>
      </c>
      <c r="E242" s="43"/>
      <c r="F242" s="43"/>
      <c r="G242" s="43"/>
      <c r="H242" s="43"/>
      <c r="I242" s="43"/>
      <c r="J242" s="43"/>
      <c r="K242" s="43"/>
      <c r="L242" s="43"/>
      <c r="M242" s="43"/>
      <c r="N242" s="43"/>
      <c r="O242" s="60"/>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row>
    <row r="243" spans="1:236" hidden="1">
      <c r="A243" s="43"/>
      <c r="B243" s="43"/>
      <c r="C243" s="43"/>
      <c r="D243" s="43" t="str">
        <f>IF(Tecnicas!A49="","",Tecnicas!A49)</f>
        <v/>
      </c>
      <c r="E243" s="43"/>
      <c r="F243" s="43"/>
      <c r="G243" s="43"/>
      <c r="H243" s="43"/>
      <c r="I243" s="43"/>
      <c r="J243" s="43"/>
      <c r="K243" s="43"/>
      <c r="L243" s="43"/>
      <c r="M243" s="43"/>
      <c r="N243" s="43"/>
      <c r="O243" s="60"/>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row>
    <row r="244" spans="1:236" hidden="1">
      <c r="A244" s="43"/>
      <c r="B244" s="43"/>
      <c r="C244" s="43"/>
      <c r="D244" s="43" t="str">
        <f>IF(Tecnicas!A50="","",Tecnicas!A50)</f>
        <v/>
      </c>
      <c r="E244" s="43"/>
      <c r="F244" s="43"/>
      <c r="G244" s="43"/>
      <c r="H244" s="43"/>
      <c r="I244" s="43"/>
      <c r="J244" s="43"/>
      <c r="K244" s="43"/>
      <c r="L244" s="43"/>
      <c r="M244" s="43"/>
      <c r="N244" s="43"/>
      <c r="O244" s="60"/>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row>
    <row r="245" spans="1:236" hidden="1">
      <c r="A245" s="43"/>
      <c r="B245" s="43"/>
      <c r="C245" s="43"/>
      <c r="D245" s="43" t="str">
        <f>IF(Tecnicas!A51="","",Tecnicas!A51)</f>
        <v/>
      </c>
      <c r="E245" s="43"/>
      <c r="F245" s="43"/>
      <c r="G245" s="43"/>
      <c r="H245" s="43"/>
      <c r="I245" s="43"/>
      <c r="J245" s="43"/>
      <c r="K245" s="43"/>
      <c r="L245" s="43"/>
      <c r="M245" s="43"/>
      <c r="N245" s="43"/>
      <c r="O245" s="60"/>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c r="HE245" s="43"/>
      <c r="HF245" s="43"/>
      <c r="HG245" s="43"/>
      <c r="HH245" s="43"/>
      <c r="HI245" s="43"/>
      <c r="HJ245" s="43"/>
      <c r="HK245" s="43"/>
      <c r="HL245" s="43"/>
      <c r="HM245" s="43"/>
      <c r="HN245" s="43"/>
      <c r="HO245" s="43"/>
      <c r="HP245" s="43"/>
      <c r="HQ245" s="43"/>
      <c r="HR245" s="43"/>
      <c r="HS245" s="43"/>
      <c r="HT245" s="43"/>
      <c r="HU245" s="43"/>
      <c r="HV245" s="43"/>
      <c r="HW245" s="43"/>
      <c r="HX245" s="43"/>
      <c r="HY245" s="43"/>
      <c r="HZ245" s="43"/>
      <c r="IA245" s="43"/>
      <c r="IB245" s="43"/>
    </row>
    <row r="246" spans="1:236" hidden="1">
      <c r="A246" s="43"/>
      <c r="B246" s="43"/>
      <c r="C246" s="43"/>
      <c r="D246" s="43" t="str">
        <f>IF(Tecnicas!A52="","",Tecnicas!A52)</f>
        <v/>
      </c>
      <c r="E246" s="43"/>
      <c r="F246" s="43"/>
      <c r="G246" s="43"/>
      <c r="H246" s="43"/>
      <c r="I246" s="43"/>
      <c r="J246" s="43"/>
      <c r="K246" s="43"/>
      <c r="L246" s="43"/>
      <c r="M246" s="43"/>
      <c r="N246" s="43"/>
      <c r="O246" s="60"/>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row>
    <row r="247" spans="1:236" hidden="1">
      <c r="A247" s="43"/>
      <c r="B247" s="43"/>
      <c r="C247" s="43"/>
      <c r="D247" s="43" t="str">
        <f>IF(Tecnicas!A53="","",Tecnicas!A53)</f>
        <v/>
      </c>
      <c r="E247" s="43"/>
      <c r="F247" s="43"/>
      <c r="G247" s="43"/>
      <c r="H247" s="43"/>
      <c r="I247" s="43"/>
      <c r="J247" s="43"/>
      <c r="K247" s="43"/>
      <c r="L247" s="43"/>
      <c r="M247" s="43"/>
      <c r="N247" s="43"/>
      <c r="O247" s="60"/>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row>
    <row r="248" spans="1:236" hidden="1">
      <c r="A248" s="43"/>
      <c r="B248" s="43"/>
      <c r="C248" s="43"/>
      <c r="D248" s="43" t="str">
        <f>IF(Tecnicas!A54="","",Tecnicas!A54)</f>
        <v/>
      </c>
      <c r="E248" s="43"/>
      <c r="F248" s="43"/>
      <c r="G248" s="43"/>
      <c r="H248" s="43"/>
      <c r="I248" s="43"/>
      <c r="J248" s="43"/>
      <c r="K248" s="43"/>
      <c r="L248" s="43"/>
      <c r="M248" s="43"/>
      <c r="N248" s="43"/>
      <c r="O248" s="60"/>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row>
    <row r="249" spans="1:236" hidden="1">
      <c r="A249" s="43"/>
      <c r="B249" s="43"/>
      <c r="C249" s="43"/>
      <c r="D249" s="43" t="str">
        <f>IF(Tecnicas!A55="","",Tecnicas!A55)</f>
        <v/>
      </c>
      <c r="E249" s="43"/>
      <c r="F249" s="43"/>
      <c r="G249" s="43"/>
      <c r="H249" s="43"/>
      <c r="I249" s="43"/>
      <c r="J249" s="43"/>
      <c r="K249" s="43"/>
      <c r="L249" s="43"/>
      <c r="M249" s="43"/>
      <c r="N249" s="43"/>
      <c r="O249" s="60"/>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row>
    <row r="250" spans="1:236" hidden="1">
      <c r="A250" s="43"/>
      <c r="B250" s="43"/>
      <c r="C250" s="43"/>
      <c r="D250" s="43" t="str">
        <f>IF(Tecnicas!A56="","",Tecnicas!A56)</f>
        <v/>
      </c>
      <c r="E250" s="43"/>
      <c r="F250" s="43"/>
      <c r="G250" s="43"/>
      <c r="H250" s="43"/>
      <c r="I250" s="43"/>
      <c r="J250" s="43"/>
      <c r="K250" s="43"/>
      <c r="L250" s="43"/>
      <c r="M250" s="43"/>
      <c r="N250" s="43"/>
      <c r="O250" s="60"/>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row>
    <row r="251" spans="1:236" hidden="1">
      <c r="A251" s="43"/>
      <c r="B251" s="43"/>
      <c r="C251" s="43"/>
      <c r="D251" s="43" t="str">
        <f>IF(Tecnicas!A57="","",Tecnicas!A57)</f>
        <v/>
      </c>
      <c r="E251" s="43"/>
      <c r="F251" s="43"/>
      <c r="G251" s="43"/>
      <c r="H251" s="43"/>
      <c r="I251" s="43"/>
      <c r="J251" s="43"/>
      <c r="K251" s="43"/>
      <c r="L251" s="43"/>
      <c r="M251" s="43"/>
      <c r="N251" s="43"/>
      <c r="O251" s="60"/>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row>
    <row r="252" spans="1:236" hidden="1">
      <c r="A252" s="43"/>
      <c r="B252" s="43"/>
      <c r="C252" s="43"/>
      <c r="D252" s="43" t="str">
        <f>IF(Tecnicas!A58="","",Tecnicas!A58)</f>
        <v/>
      </c>
      <c r="E252" s="43"/>
      <c r="F252" s="43"/>
      <c r="G252" s="43"/>
      <c r="H252" s="43"/>
      <c r="I252" s="43"/>
      <c r="J252" s="43"/>
      <c r="K252" s="43"/>
      <c r="L252" s="43"/>
      <c r="M252" s="43"/>
      <c r="N252" s="43"/>
      <c r="O252" s="60"/>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row>
    <row r="253" spans="1:236" hidden="1">
      <c r="A253" s="43"/>
      <c r="B253" s="43"/>
      <c r="C253" s="43"/>
      <c r="D253" s="43" t="str">
        <f>IF(Tecnicas!A59="","",Tecnicas!A59)</f>
        <v/>
      </c>
      <c r="E253" s="43"/>
      <c r="F253" s="43"/>
      <c r="G253" s="43"/>
      <c r="H253" s="43"/>
      <c r="I253" s="43"/>
      <c r="J253" s="43"/>
      <c r="K253" s="43"/>
      <c r="L253" s="43"/>
      <c r="M253" s="43"/>
      <c r="N253" s="43"/>
      <c r="O253" s="60"/>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row>
    <row r="254" spans="1:236" hidden="1">
      <c r="A254" s="43"/>
      <c r="B254" s="43"/>
      <c r="C254" s="43"/>
      <c r="D254" s="43" t="str">
        <f>IF(Tecnicas!A60="","",Tecnicas!A60)</f>
        <v/>
      </c>
      <c r="E254" s="43"/>
      <c r="F254" s="43"/>
      <c r="G254" s="43"/>
      <c r="H254" s="43"/>
      <c r="I254" s="43"/>
      <c r="J254" s="43"/>
      <c r="K254" s="43"/>
      <c r="L254" s="43"/>
      <c r="M254" s="43"/>
      <c r="N254" s="43"/>
      <c r="O254" s="60"/>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row>
    <row r="255" spans="1:236" hidden="1">
      <c r="A255" s="43"/>
      <c r="B255" s="43"/>
      <c r="C255" s="43"/>
      <c r="D255" s="43"/>
      <c r="E255" s="43"/>
      <c r="F255" s="43"/>
      <c r="G255" s="43"/>
      <c r="H255" s="43"/>
      <c r="I255" s="43"/>
      <c r="J255" s="43"/>
      <c r="K255" s="43"/>
      <c r="L255" s="43"/>
      <c r="M255" s="43"/>
      <c r="N255" s="43"/>
      <c r="O255" s="60"/>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row>
    <row r="256" spans="1:236" hidden="1">
      <c r="A256" s="43"/>
      <c r="B256" s="43"/>
      <c r="C256" s="43"/>
      <c r="D256" s="43"/>
      <c r="E256" s="43"/>
      <c r="F256" s="43"/>
      <c r="G256" s="43"/>
      <c r="H256" s="43"/>
      <c r="I256" s="43"/>
      <c r="J256" s="43"/>
      <c r="K256" s="43"/>
      <c r="L256" s="43"/>
      <c r="M256" s="43"/>
      <c r="N256" s="43"/>
      <c r="O256" s="60"/>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row>
    <row r="257" spans="1:236" hidden="1">
      <c r="A257" s="43"/>
      <c r="B257" s="43"/>
      <c r="C257" s="43"/>
      <c r="D257" s="43"/>
      <c r="E257" s="43"/>
      <c r="F257" s="43"/>
      <c r="G257" s="43"/>
      <c r="H257" s="43"/>
      <c r="I257" s="43"/>
      <c r="J257" s="43"/>
      <c r="K257" s="43"/>
      <c r="L257" s="43"/>
      <c r="M257" s="43"/>
      <c r="N257" s="43"/>
      <c r="O257" s="60"/>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c r="HE257" s="43"/>
      <c r="HF257" s="43"/>
      <c r="HG257" s="43"/>
      <c r="HH257" s="43"/>
      <c r="HI257" s="43"/>
      <c r="HJ257" s="43"/>
      <c r="HK257" s="43"/>
      <c r="HL257" s="43"/>
      <c r="HM257" s="43"/>
      <c r="HN257" s="43"/>
      <c r="HO257" s="43"/>
      <c r="HP257" s="43"/>
      <c r="HQ257" s="43"/>
      <c r="HR257" s="43"/>
      <c r="HS257" s="43"/>
      <c r="HT257" s="43"/>
      <c r="HU257" s="43"/>
      <c r="HV257" s="43"/>
      <c r="HW257" s="43"/>
      <c r="HX257" s="43"/>
      <c r="HY257" s="43"/>
      <c r="HZ257" s="43"/>
      <c r="IA257" s="43"/>
      <c r="IB257" s="43"/>
    </row>
    <row r="258" spans="1:236" hidden="1">
      <c r="A258" s="43"/>
      <c r="B258" s="43"/>
      <c r="C258" s="43"/>
      <c r="D258" s="43"/>
      <c r="E258" s="43"/>
      <c r="F258" s="43"/>
      <c r="G258" s="43"/>
      <c r="H258" s="43"/>
      <c r="I258" s="43"/>
      <c r="J258" s="43"/>
      <c r="K258" s="43"/>
      <c r="L258" s="43"/>
      <c r="M258" s="43"/>
      <c r="N258" s="43"/>
      <c r="O258" s="60"/>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row>
    <row r="259" spans="1:236" hidden="1">
      <c r="A259" s="43"/>
      <c r="B259" s="43"/>
      <c r="C259" s="43"/>
      <c r="D259" s="43"/>
      <c r="E259" s="43"/>
      <c r="F259" s="43"/>
      <c r="G259" s="43"/>
      <c r="H259" s="43"/>
      <c r="I259" s="43"/>
      <c r="J259" s="43"/>
      <c r="K259" s="43"/>
      <c r="L259" s="43"/>
      <c r="M259" s="43"/>
      <c r="N259" s="43"/>
      <c r="O259" s="60"/>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row>
    <row r="260" spans="1:236" hidden="1">
      <c r="A260" s="43"/>
      <c r="B260" s="43"/>
      <c r="C260" s="43"/>
      <c r="D260" s="43"/>
      <c r="E260" s="43"/>
      <c r="F260" s="43"/>
      <c r="G260" s="43"/>
      <c r="H260" s="43"/>
      <c r="I260" s="43"/>
      <c r="J260" s="43"/>
      <c r="K260" s="43"/>
      <c r="L260" s="43"/>
      <c r="M260" s="43"/>
      <c r="N260" s="43"/>
      <c r="O260" s="60"/>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row>
    <row r="261" spans="1:236" hidden="1">
      <c r="A261" s="43"/>
      <c r="B261" s="43"/>
      <c r="C261" s="43"/>
      <c r="D261" s="43"/>
      <c r="E261" s="43"/>
      <c r="F261" s="43"/>
      <c r="G261" s="43"/>
      <c r="H261" s="43"/>
      <c r="I261" s="43"/>
      <c r="J261" s="43"/>
      <c r="K261" s="43"/>
      <c r="L261" s="43"/>
      <c r="M261" s="43"/>
      <c r="N261" s="43"/>
      <c r="O261" s="60"/>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row>
    <row r="262" spans="1:236" hidden="1">
      <c r="A262" s="43"/>
      <c r="B262" s="43"/>
      <c r="C262" s="43"/>
      <c r="D262" s="43"/>
      <c r="E262" s="43"/>
      <c r="F262" s="43"/>
      <c r="G262" s="43"/>
      <c r="H262" s="43"/>
      <c r="I262" s="43"/>
      <c r="J262" s="43"/>
      <c r="K262" s="43"/>
      <c r="L262" s="43"/>
      <c r="M262" s="43"/>
      <c r="N262" s="43"/>
      <c r="O262" s="60"/>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row>
    <row r="263" spans="1:236">
      <c r="A263" s="43"/>
      <c r="B263" s="43"/>
      <c r="C263" s="43"/>
      <c r="D263" s="43"/>
      <c r="E263" s="43"/>
      <c r="F263" s="43"/>
      <c r="G263" s="43"/>
      <c r="H263" s="43"/>
      <c r="I263" s="43"/>
      <c r="J263" s="43"/>
      <c r="K263" s="43"/>
      <c r="L263" s="43"/>
      <c r="M263" s="43"/>
      <c r="N263" s="43"/>
      <c r="O263" s="60"/>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row>
    <row r="264" spans="1:236">
      <c r="A264" s="43"/>
      <c r="B264" s="43"/>
      <c r="C264" s="43"/>
      <c r="D264" s="43"/>
      <c r="E264" s="43"/>
      <c r="F264" s="43"/>
      <c r="G264" s="43"/>
      <c r="H264" s="43"/>
      <c r="I264" s="43"/>
      <c r="J264" s="43"/>
      <c r="K264" s="43"/>
      <c r="L264" s="43"/>
      <c r="M264" s="43"/>
      <c r="N264" s="43"/>
      <c r="O264" s="60"/>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row>
    <row r="265" spans="1:236">
      <c r="A265" s="43"/>
      <c r="B265" s="43"/>
      <c r="C265" s="43"/>
      <c r="D265" s="43"/>
      <c r="E265" s="43"/>
      <c r="F265" s="43"/>
      <c r="G265" s="43"/>
      <c r="H265" s="43"/>
      <c r="I265" s="43"/>
      <c r="J265" s="43"/>
      <c r="K265" s="43"/>
      <c r="L265" s="43"/>
      <c r="M265" s="43"/>
      <c r="N265" s="43"/>
      <c r="O265" s="60"/>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row>
    <row r="266" spans="1:236">
      <c r="A266" s="43"/>
      <c r="B266" s="43"/>
      <c r="C266" s="43"/>
      <c r="D266" s="43"/>
      <c r="E266" s="43"/>
      <c r="F266" s="43"/>
      <c r="G266" s="43"/>
      <c r="H266" s="43"/>
      <c r="I266" s="43"/>
      <c r="J266" s="43"/>
      <c r="K266" s="43"/>
      <c r="L266" s="43"/>
      <c r="M266" s="43"/>
      <c r="N266" s="43"/>
      <c r="O266" s="60"/>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row>
    <row r="267" spans="1:236">
      <c r="A267" s="43"/>
      <c r="B267" s="43"/>
      <c r="C267" s="43"/>
      <c r="D267" s="43"/>
      <c r="E267" s="43"/>
      <c r="F267" s="43"/>
      <c r="G267" s="43"/>
      <c r="H267" s="43"/>
      <c r="I267" s="43"/>
      <c r="J267" s="43"/>
      <c r="K267" s="43"/>
      <c r="L267" s="43"/>
      <c r="M267" s="43"/>
      <c r="N267" s="43"/>
      <c r="O267" s="60"/>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row>
    <row r="268" spans="1:236">
      <c r="A268" s="43"/>
      <c r="B268" s="43"/>
      <c r="C268" s="43"/>
      <c r="D268" s="43"/>
      <c r="E268" s="43"/>
      <c r="F268" s="43"/>
      <c r="G268" s="43"/>
      <c r="H268" s="43"/>
      <c r="I268" s="43"/>
      <c r="J268" s="43"/>
      <c r="K268" s="43"/>
      <c r="L268" s="43"/>
      <c r="M268" s="43"/>
      <c r="N268" s="43"/>
      <c r="O268" s="60"/>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row>
    <row r="269" spans="1:236">
      <c r="A269" s="43"/>
      <c r="B269" s="43"/>
      <c r="C269" s="43"/>
      <c r="D269" s="43"/>
      <c r="E269" s="43"/>
      <c r="F269" s="43"/>
      <c r="G269" s="43"/>
      <c r="H269" s="43"/>
      <c r="I269" s="43"/>
      <c r="J269" s="43"/>
      <c r="K269" s="43"/>
      <c r="L269" s="43"/>
      <c r="M269" s="43"/>
      <c r="N269" s="43"/>
      <c r="O269" s="60"/>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row>
    <row r="270" spans="1:236">
      <c r="A270" s="43"/>
      <c r="B270" s="43"/>
      <c r="C270" s="43"/>
      <c r="D270" s="43"/>
      <c r="E270" s="43"/>
      <c r="F270" s="43"/>
      <c r="G270" s="43"/>
      <c r="H270" s="43"/>
      <c r="I270" s="43"/>
      <c r="J270" s="43"/>
      <c r="K270" s="43"/>
      <c r="L270" s="43"/>
      <c r="M270" s="43"/>
      <c r="N270" s="43"/>
      <c r="O270" s="60"/>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row>
    <row r="271" spans="1:236">
      <c r="A271" s="43"/>
      <c r="B271" s="43"/>
      <c r="C271" s="43"/>
      <c r="D271" s="43"/>
      <c r="E271" s="43"/>
      <c r="F271" s="43"/>
      <c r="G271" s="43"/>
      <c r="H271" s="43"/>
      <c r="I271" s="43"/>
      <c r="J271" s="43"/>
      <c r="K271" s="43"/>
      <c r="L271" s="43"/>
      <c r="M271" s="43"/>
      <c r="N271" s="43"/>
      <c r="O271" s="60"/>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row>
    <row r="272" spans="1:236">
      <c r="A272" s="43"/>
      <c r="B272" s="43"/>
      <c r="C272" s="43"/>
      <c r="D272" s="43"/>
      <c r="E272" s="43"/>
      <c r="F272" s="43"/>
      <c r="G272" s="43"/>
      <c r="H272" s="43"/>
      <c r="I272" s="43"/>
      <c r="J272" s="43"/>
      <c r="K272" s="43"/>
      <c r="L272" s="43"/>
      <c r="M272" s="43"/>
      <c r="N272" s="43"/>
      <c r="O272" s="60"/>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row>
    <row r="273" spans="1:236">
      <c r="A273" s="43"/>
      <c r="B273" s="43"/>
      <c r="C273" s="43"/>
      <c r="D273" s="43"/>
      <c r="E273" s="43"/>
      <c r="F273" s="43"/>
      <c r="G273" s="43"/>
      <c r="H273" s="43"/>
      <c r="I273" s="43"/>
      <c r="J273" s="43"/>
      <c r="K273" s="43"/>
      <c r="L273" s="43"/>
      <c r="M273" s="43"/>
      <c r="N273" s="43"/>
      <c r="O273" s="60"/>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row>
    <row r="274" spans="1:236">
      <c r="A274" s="43"/>
      <c r="B274" s="43"/>
      <c r="C274" s="43"/>
      <c r="D274" s="43"/>
      <c r="E274" s="43"/>
      <c r="F274" s="43"/>
      <c r="G274" s="43"/>
      <c r="H274" s="43"/>
      <c r="I274" s="43"/>
      <c r="J274" s="43"/>
      <c r="K274" s="43"/>
      <c r="L274" s="43"/>
      <c r="M274" s="43"/>
      <c r="N274" s="43"/>
      <c r="O274" s="60"/>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row>
    <row r="275" spans="1:236">
      <c r="A275" s="43"/>
      <c r="B275" s="43"/>
      <c r="C275" s="43"/>
      <c r="D275" s="43"/>
      <c r="E275" s="43"/>
      <c r="F275" s="43"/>
      <c r="G275" s="43"/>
      <c r="H275" s="43"/>
      <c r="I275" s="43"/>
      <c r="J275" s="43"/>
      <c r="K275" s="43"/>
      <c r="L275" s="43"/>
      <c r="M275" s="43"/>
      <c r="N275" s="43"/>
      <c r="O275" s="60"/>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row>
    <row r="276" spans="1:236">
      <c r="A276" s="43"/>
      <c r="B276" s="43"/>
      <c r="C276" s="43"/>
      <c r="D276" s="43"/>
      <c r="E276" s="43"/>
      <c r="F276" s="43"/>
      <c r="G276" s="43"/>
      <c r="H276" s="43"/>
      <c r="I276" s="43"/>
      <c r="J276" s="43"/>
      <c r="K276" s="43"/>
      <c r="L276" s="43"/>
      <c r="M276" s="43"/>
      <c r="N276" s="43"/>
      <c r="O276" s="60"/>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row>
    <row r="277" spans="1:236">
      <c r="A277" s="43"/>
      <c r="B277" s="43"/>
      <c r="C277" s="43"/>
      <c r="D277" s="43"/>
      <c r="E277" s="43"/>
      <c r="F277" s="43"/>
      <c r="G277" s="43"/>
      <c r="H277" s="43"/>
      <c r="I277" s="43"/>
      <c r="J277" s="43"/>
      <c r="K277" s="43"/>
      <c r="L277" s="43"/>
      <c r="M277" s="43"/>
      <c r="N277" s="43"/>
      <c r="O277" s="60"/>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row>
    <row r="278" spans="1:236">
      <c r="A278" s="43"/>
      <c r="B278" s="43"/>
      <c r="C278" s="43"/>
      <c r="D278" s="43"/>
      <c r="E278" s="43"/>
      <c r="F278" s="43"/>
      <c r="G278" s="43"/>
      <c r="H278" s="43"/>
      <c r="I278" s="43"/>
      <c r="J278" s="43"/>
      <c r="K278" s="43"/>
      <c r="L278" s="43"/>
      <c r="M278" s="43"/>
      <c r="N278" s="43"/>
      <c r="O278" s="60"/>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row>
    <row r="279" spans="1:236">
      <c r="A279" s="43"/>
      <c r="B279" s="43"/>
      <c r="C279" s="43"/>
      <c r="D279" s="43"/>
      <c r="E279" s="43"/>
      <c r="F279" s="43"/>
      <c r="G279" s="43"/>
      <c r="H279" s="43"/>
      <c r="I279" s="43"/>
      <c r="J279" s="43"/>
      <c r="K279" s="43"/>
      <c r="L279" s="43"/>
      <c r="M279" s="43"/>
      <c r="N279" s="43"/>
      <c r="O279" s="60"/>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row>
    <row r="280" spans="1:236">
      <c r="A280" s="43"/>
      <c r="B280" s="43"/>
      <c r="C280" s="43"/>
      <c r="D280" s="43"/>
      <c r="E280" s="43"/>
      <c r="F280" s="43"/>
      <c r="G280" s="43"/>
      <c r="H280" s="43"/>
      <c r="I280" s="43"/>
      <c r="J280" s="43"/>
      <c r="K280" s="43"/>
      <c r="L280" s="43"/>
      <c r="M280" s="43"/>
      <c r="N280" s="43"/>
      <c r="O280" s="60"/>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row>
    <row r="281" spans="1:236">
      <c r="A281" s="43"/>
      <c r="B281" s="43"/>
      <c r="C281" s="43"/>
      <c r="D281" s="43"/>
      <c r="E281" s="43"/>
      <c r="F281" s="43"/>
      <c r="G281" s="43"/>
      <c r="H281" s="43"/>
      <c r="I281" s="43"/>
      <c r="J281" s="43"/>
      <c r="K281" s="43"/>
      <c r="L281" s="43"/>
      <c r="M281" s="43"/>
      <c r="N281" s="43"/>
      <c r="O281" s="60"/>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row>
    <row r="282" spans="1:236">
      <c r="A282" s="43"/>
      <c r="B282" s="43"/>
      <c r="C282" s="43"/>
      <c r="D282" s="43"/>
      <c r="E282" s="43"/>
      <c r="F282" s="43"/>
      <c r="G282" s="43"/>
      <c r="H282" s="43"/>
      <c r="I282" s="43"/>
      <c r="J282" s="43"/>
      <c r="K282" s="43"/>
      <c r="L282" s="43"/>
      <c r="M282" s="43"/>
      <c r="N282" s="43"/>
      <c r="O282" s="60"/>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row>
    <row r="283" spans="1:236">
      <c r="A283" s="43"/>
      <c r="B283" s="43"/>
      <c r="C283" s="43"/>
      <c r="D283" s="43"/>
      <c r="E283" s="43"/>
      <c r="F283" s="43"/>
      <c r="G283" s="43"/>
      <c r="H283" s="43"/>
      <c r="I283" s="43"/>
      <c r="J283" s="43"/>
      <c r="K283" s="43"/>
      <c r="L283" s="43"/>
      <c r="M283" s="43"/>
      <c r="N283" s="43"/>
      <c r="O283" s="60"/>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row>
    <row r="284" spans="1:236">
      <c r="A284" s="43"/>
      <c r="B284" s="43"/>
      <c r="C284" s="43"/>
      <c r="D284" s="43"/>
      <c r="E284" s="43"/>
      <c r="F284" s="43"/>
      <c r="G284" s="43"/>
      <c r="H284" s="43"/>
      <c r="I284" s="43"/>
      <c r="J284" s="43"/>
      <c r="K284" s="43"/>
      <c r="L284" s="43"/>
      <c r="M284" s="43"/>
      <c r="N284" s="43"/>
      <c r="O284" s="60"/>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row>
    <row r="285" spans="1:236">
      <c r="A285" s="43"/>
      <c r="B285" s="43"/>
      <c r="C285" s="43"/>
      <c r="D285" s="43"/>
      <c r="E285" s="43"/>
      <c r="F285" s="43"/>
      <c r="G285" s="43"/>
      <c r="H285" s="43"/>
      <c r="I285" s="43"/>
      <c r="J285" s="43"/>
      <c r="K285" s="43"/>
      <c r="L285" s="43"/>
      <c r="M285" s="43"/>
      <c r="N285" s="43"/>
      <c r="O285" s="60"/>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c r="HE285" s="43"/>
      <c r="HF285" s="43"/>
      <c r="HG285" s="43"/>
      <c r="HH285" s="43"/>
      <c r="HI285" s="43"/>
      <c r="HJ285" s="43"/>
      <c r="HK285" s="43"/>
      <c r="HL285" s="43"/>
      <c r="HM285" s="43"/>
      <c r="HN285" s="43"/>
      <c r="HO285" s="43"/>
      <c r="HP285" s="43"/>
      <c r="HQ285" s="43"/>
      <c r="HR285" s="43"/>
      <c r="HS285" s="43"/>
      <c r="HT285" s="43"/>
      <c r="HU285" s="43"/>
      <c r="HV285" s="43"/>
      <c r="HW285" s="43"/>
      <c r="HX285" s="43"/>
      <c r="HY285" s="43"/>
      <c r="HZ285" s="43"/>
      <c r="IA285" s="43"/>
      <c r="IB285" s="43"/>
    </row>
    <row r="286" spans="1:236">
      <c r="A286" s="43"/>
      <c r="B286" s="43"/>
      <c r="C286" s="43"/>
      <c r="D286" s="43"/>
      <c r="E286" s="43"/>
      <c r="F286" s="43"/>
      <c r="G286" s="43"/>
      <c r="H286" s="43"/>
      <c r="I286" s="43"/>
      <c r="J286" s="43"/>
      <c r="K286" s="43"/>
      <c r="L286" s="43"/>
      <c r="M286" s="43"/>
      <c r="N286" s="43"/>
      <c r="O286" s="60"/>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row>
    <row r="287" spans="1:236">
      <c r="A287" s="43"/>
      <c r="B287" s="43"/>
      <c r="C287" s="43"/>
      <c r="D287" s="43"/>
      <c r="E287" s="43"/>
      <c r="F287" s="43"/>
      <c r="G287" s="43"/>
      <c r="H287" s="43"/>
      <c r="I287" s="43"/>
      <c r="J287" s="43"/>
      <c r="K287" s="43"/>
      <c r="L287" s="43"/>
      <c r="M287" s="43"/>
      <c r="N287" s="43"/>
      <c r="O287" s="60"/>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row>
    <row r="288" spans="1:236">
      <c r="A288" s="43"/>
      <c r="B288" s="43"/>
      <c r="C288" s="43"/>
      <c r="D288" s="43"/>
      <c r="E288" s="43"/>
      <c r="F288" s="43"/>
      <c r="G288" s="43"/>
      <c r="H288" s="43"/>
      <c r="I288" s="43"/>
      <c r="J288" s="43"/>
      <c r="K288" s="43"/>
      <c r="L288" s="43"/>
      <c r="M288" s="43"/>
      <c r="N288" s="43"/>
      <c r="O288" s="60"/>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row>
    <row r="289" spans="1:236">
      <c r="A289" s="43"/>
      <c r="B289" s="43"/>
      <c r="C289" s="43"/>
      <c r="D289" s="43"/>
      <c r="E289" s="43"/>
      <c r="F289" s="43"/>
      <c r="G289" s="43"/>
      <c r="H289" s="43"/>
      <c r="I289" s="43"/>
      <c r="J289" s="43"/>
      <c r="K289" s="43"/>
      <c r="L289" s="43"/>
      <c r="M289" s="43"/>
      <c r="N289" s="43"/>
      <c r="O289" s="60"/>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row>
    <row r="290" spans="1:236">
      <c r="A290" s="43"/>
      <c r="B290" s="43"/>
      <c r="C290" s="43"/>
      <c r="D290" s="43"/>
      <c r="E290" s="43"/>
      <c r="F290" s="43"/>
      <c r="G290" s="43"/>
      <c r="H290" s="43"/>
      <c r="I290" s="43"/>
      <c r="J290" s="43"/>
      <c r="K290" s="43"/>
      <c r="L290" s="43"/>
      <c r="M290" s="43"/>
      <c r="N290" s="43"/>
      <c r="O290" s="60"/>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row>
    <row r="291" spans="1:236">
      <c r="A291" s="43"/>
      <c r="B291" s="43"/>
      <c r="C291" s="43"/>
      <c r="D291" s="43"/>
      <c r="E291" s="43"/>
      <c r="F291" s="43"/>
      <c r="G291" s="43"/>
      <c r="H291" s="43"/>
      <c r="I291" s="43"/>
      <c r="J291" s="43"/>
      <c r="K291" s="43"/>
      <c r="L291" s="43"/>
      <c r="M291" s="43"/>
      <c r="N291" s="43"/>
      <c r="O291" s="60"/>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row>
    <row r="292" spans="1:236">
      <c r="A292" s="43"/>
      <c r="B292" s="43"/>
      <c r="C292" s="43"/>
      <c r="D292" s="43"/>
      <c r="E292" s="43"/>
      <c r="F292" s="43"/>
      <c r="G292" s="43"/>
      <c r="H292" s="43"/>
      <c r="I292" s="43"/>
      <c r="J292" s="43"/>
      <c r="K292" s="43"/>
      <c r="L292" s="43"/>
      <c r="M292" s="43"/>
      <c r="N292" s="43"/>
      <c r="O292" s="60"/>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row>
    <row r="293" spans="1:236">
      <c r="A293" s="43"/>
      <c r="B293" s="43"/>
      <c r="C293" s="43"/>
      <c r="D293" s="43"/>
      <c r="E293" s="43"/>
      <c r="F293" s="43"/>
      <c r="G293" s="43"/>
      <c r="H293" s="43"/>
      <c r="I293" s="43"/>
      <c r="J293" s="43"/>
      <c r="K293" s="43"/>
      <c r="L293" s="43"/>
      <c r="M293" s="43"/>
      <c r="N293" s="43"/>
      <c r="O293" s="60"/>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row>
    <row r="294" spans="1:236">
      <c r="A294" s="43"/>
      <c r="B294" s="43"/>
      <c r="C294" s="43"/>
      <c r="D294" s="43"/>
      <c r="E294" s="43"/>
      <c r="F294" s="43"/>
      <c r="G294" s="43"/>
      <c r="H294" s="43"/>
      <c r="I294" s="43"/>
      <c r="J294" s="43"/>
      <c r="K294" s="43"/>
      <c r="L294" s="43"/>
      <c r="M294" s="43"/>
      <c r="N294" s="43"/>
      <c r="O294" s="60"/>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row>
    <row r="295" spans="1:236">
      <c r="A295" s="43"/>
      <c r="B295" s="43"/>
      <c r="C295" s="43"/>
      <c r="D295" s="43"/>
      <c r="E295" s="43"/>
      <c r="F295" s="43"/>
      <c r="G295" s="43"/>
      <c r="H295" s="43"/>
      <c r="I295" s="43"/>
      <c r="J295" s="43"/>
      <c r="K295" s="43"/>
      <c r="L295" s="43"/>
      <c r="M295" s="43"/>
      <c r="N295" s="43"/>
      <c r="O295" s="60"/>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row>
    <row r="296" spans="1:236">
      <c r="A296" s="43"/>
      <c r="B296" s="43"/>
      <c r="C296" s="43"/>
      <c r="D296" s="43"/>
      <c r="E296" s="43"/>
      <c r="F296" s="43"/>
      <c r="G296" s="43"/>
      <c r="H296" s="43"/>
      <c r="I296" s="43"/>
      <c r="J296" s="43"/>
      <c r="K296" s="43"/>
      <c r="L296" s="43"/>
      <c r="M296" s="43"/>
      <c r="N296" s="43"/>
      <c r="O296" s="60"/>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row>
    <row r="297" spans="1:236">
      <c r="A297" s="43"/>
      <c r="B297" s="43"/>
      <c r="C297" s="43"/>
      <c r="D297" s="43"/>
      <c r="E297" s="43"/>
      <c r="F297" s="43"/>
      <c r="G297" s="43"/>
      <c r="H297" s="43"/>
      <c r="I297" s="43"/>
      <c r="J297" s="43"/>
      <c r="K297" s="43"/>
      <c r="L297" s="43"/>
      <c r="M297" s="43"/>
      <c r="N297" s="43"/>
      <c r="O297" s="60"/>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c r="HE297" s="43"/>
      <c r="HF297" s="43"/>
      <c r="HG297" s="43"/>
      <c r="HH297" s="43"/>
      <c r="HI297" s="43"/>
      <c r="HJ297" s="43"/>
      <c r="HK297" s="43"/>
      <c r="HL297" s="43"/>
      <c r="HM297" s="43"/>
      <c r="HN297" s="43"/>
      <c r="HO297" s="43"/>
      <c r="HP297" s="43"/>
      <c r="HQ297" s="43"/>
      <c r="HR297" s="43"/>
      <c r="HS297" s="43"/>
      <c r="HT297" s="43"/>
      <c r="HU297" s="43"/>
      <c r="HV297" s="43"/>
      <c r="HW297" s="43"/>
      <c r="HX297" s="43"/>
      <c r="HY297" s="43"/>
      <c r="HZ297" s="43"/>
      <c r="IA297" s="43"/>
      <c r="IB297" s="43"/>
    </row>
    <row r="298" spans="1:236">
      <c r="A298" s="43"/>
      <c r="B298" s="43"/>
      <c r="C298" s="43"/>
      <c r="D298" s="43"/>
      <c r="E298" s="43"/>
      <c r="F298" s="43"/>
      <c r="G298" s="43"/>
      <c r="H298" s="43"/>
      <c r="I298" s="43"/>
      <c r="J298" s="43"/>
      <c r="K298" s="43"/>
      <c r="L298" s="43"/>
      <c r="M298" s="43"/>
      <c r="N298" s="43"/>
      <c r="O298" s="60"/>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row>
    <row r="299" spans="1:236">
      <c r="A299" s="43"/>
      <c r="B299" s="43"/>
      <c r="C299" s="43"/>
      <c r="D299" s="43"/>
      <c r="E299" s="43"/>
      <c r="F299" s="43"/>
      <c r="G299" s="43"/>
      <c r="H299" s="43"/>
      <c r="I299" s="43"/>
      <c r="J299" s="43"/>
      <c r="K299" s="43"/>
      <c r="L299" s="43"/>
      <c r="M299" s="43"/>
      <c r="N299" s="43"/>
      <c r="O299" s="60"/>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row>
    <row r="300" spans="1:236">
      <c r="A300" s="43"/>
      <c r="B300" s="43"/>
      <c r="C300" s="43"/>
      <c r="D300" s="43"/>
      <c r="E300" s="43"/>
      <c r="F300" s="43"/>
      <c r="G300" s="43"/>
      <c r="H300" s="43"/>
      <c r="I300" s="43"/>
      <c r="J300" s="43"/>
      <c r="K300" s="43"/>
      <c r="L300" s="43"/>
      <c r="M300" s="43"/>
      <c r="N300" s="43"/>
      <c r="O300" s="60"/>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row>
    <row r="301" spans="1:236">
      <c r="A301" s="43"/>
      <c r="B301" s="43"/>
      <c r="C301" s="43"/>
      <c r="D301" s="43"/>
      <c r="E301" s="43"/>
      <c r="F301" s="43"/>
      <c r="G301" s="43"/>
      <c r="H301" s="43"/>
      <c r="I301" s="43"/>
      <c r="J301" s="43"/>
      <c r="K301" s="43"/>
      <c r="L301" s="43"/>
      <c r="M301" s="43"/>
      <c r="N301" s="43"/>
      <c r="O301" s="60"/>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row>
    <row r="302" spans="1:236">
      <c r="A302" s="43"/>
      <c r="B302" s="43"/>
      <c r="C302" s="43"/>
      <c r="D302" s="43"/>
      <c r="E302" s="43"/>
      <c r="F302" s="43"/>
      <c r="G302" s="43"/>
      <c r="H302" s="43"/>
      <c r="I302" s="43"/>
      <c r="J302" s="43"/>
      <c r="K302" s="43"/>
      <c r="L302" s="43"/>
      <c r="M302" s="43"/>
      <c r="N302" s="43"/>
      <c r="O302" s="60"/>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c r="HE302" s="43"/>
      <c r="HF302" s="43"/>
      <c r="HG302" s="43"/>
      <c r="HH302" s="43"/>
      <c r="HI302" s="43"/>
      <c r="HJ302" s="43"/>
      <c r="HK302" s="43"/>
      <c r="HL302" s="43"/>
      <c r="HM302" s="43"/>
      <c r="HN302" s="43"/>
      <c r="HO302" s="43"/>
      <c r="HP302" s="43"/>
      <c r="HQ302" s="43"/>
      <c r="HR302" s="43"/>
      <c r="HS302" s="43"/>
      <c r="HT302" s="43"/>
      <c r="HU302" s="43"/>
      <c r="HV302" s="43"/>
      <c r="HW302" s="43"/>
      <c r="HX302" s="43"/>
      <c r="HY302" s="43"/>
      <c r="HZ302" s="43"/>
      <c r="IA302" s="43"/>
      <c r="IB302" s="43"/>
    </row>
    <row r="303" spans="1:236">
      <c r="A303" s="43"/>
      <c r="B303" s="43"/>
      <c r="C303" s="43"/>
      <c r="D303" s="43"/>
      <c r="E303" s="43"/>
      <c r="F303" s="43"/>
      <c r="G303" s="43"/>
      <c r="H303" s="43"/>
      <c r="I303" s="43"/>
      <c r="J303" s="43"/>
      <c r="K303" s="43"/>
      <c r="L303" s="43"/>
      <c r="M303" s="43"/>
      <c r="N303" s="43"/>
      <c r="O303" s="60"/>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row>
    <row r="304" spans="1:236">
      <c r="A304" s="43"/>
      <c r="B304" s="43"/>
      <c r="C304" s="43"/>
      <c r="D304" s="43"/>
      <c r="E304" s="43"/>
      <c r="F304" s="43"/>
      <c r="G304" s="43"/>
      <c r="H304" s="43"/>
      <c r="I304" s="43"/>
      <c r="J304" s="43"/>
      <c r="K304" s="43"/>
      <c r="L304" s="43"/>
      <c r="M304" s="43"/>
      <c r="N304" s="43"/>
      <c r="O304" s="60"/>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row>
    <row r="305" spans="1:236">
      <c r="A305" s="43"/>
      <c r="B305" s="43"/>
      <c r="C305" s="43"/>
      <c r="D305" s="43"/>
      <c r="E305" s="43"/>
      <c r="F305" s="43"/>
      <c r="G305" s="43"/>
      <c r="H305" s="43"/>
      <c r="I305" s="43"/>
      <c r="J305" s="43"/>
      <c r="K305" s="43"/>
      <c r="L305" s="43"/>
      <c r="M305" s="43"/>
      <c r="N305" s="43"/>
      <c r="O305" s="60"/>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c r="HE305" s="43"/>
      <c r="HF305" s="43"/>
      <c r="HG305" s="43"/>
      <c r="HH305" s="43"/>
      <c r="HI305" s="43"/>
      <c r="HJ305" s="43"/>
      <c r="HK305" s="43"/>
      <c r="HL305" s="43"/>
      <c r="HM305" s="43"/>
      <c r="HN305" s="43"/>
      <c r="HO305" s="43"/>
      <c r="HP305" s="43"/>
      <c r="HQ305" s="43"/>
      <c r="HR305" s="43"/>
      <c r="HS305" s="43"/>
      <c r="HT305" s="43"/>
      <c r="HU305" s="43"/>
      <c r="HV305" s="43"/>
      <c r="HW305" s="43"/>
      <c r="HX305" s="43"/>
      <c r="HY305" s="43"/>
      <c r="HZ305" s="43"/>
      <c r="IA305" s="43"/>
      <c r="IB305" s="43"/>
    </row>
    <row r="306" spans="1:236">
      <c r="A306" s="43"/>
      <c r="B306" s="43"/>
      <c r="C306" s="43"/>
      <c r="D306" s="43"/>
      <c r="E306" s="43"/>
      <c r="F306" s="43"/>
      <c r="G306" s="43"/>
      <c r="H306" s="43"/>
      <c r="I306" s="43"/>
      <c r="J306" s="43"/>
      <c r="K306" s="43"/>
      <c r="L306" s="43"/>
      <c r="M306" s="43"/>
      <c r="N306" s="43"/>
      <c r="O306" s="60"/>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c r="HE306" s="43"/>
      <c r="HF306" s="43"/>
      <c r="HG306" s="43"/>
      <c r="HH306" s="43"/>
      <c r="HI306" s="43"/>
      <c r="HJ306" s="43"/>
      <c r="HK306" s="43"/>
      <c r="HL306" s="43"/>
      <c r="HM306" s="43"/>
      <c r="HN306" s="43"/>
      <c r="HO306" s="43"/>
      <c r="HP306" s="43"/>
      <c r="HQ306" s="43"/>
      <c r="HR306" s="43"/>
      <c r="HS306" s="43"/>
      <c r="HT306" s="43"/>
      <c r="HU306" s="43"/>
      <c r="HV306" s="43"/>
      <c r="HW306" s="43"/>
      <c r="HX306" s="43"/>
      <c r="HY306" s="43"/>
      <c r="HZ306" s="43"/>
      <c r="IA306" s="43"/>
      <c r="IB306" s="43"/>
    </row>
    <row r="307" spans="1:236">
      <c r="A307" s="43"/>
      <c r="B307" s="43"/>
      <c r="C307" s="43"/>
      <c r="D307" s="43"/>
      <c r="E307" s="43"/>
      <c r="F307" s="43"/>
      <c r="G307" s="43"/>
      <c r="H307" s="43"/>
      <c r="I307" s="43"/>
      <c r="J307" s="43"/>
      <c r="K307" s="43"/>
      <c r="L307" s="43"/>
      <c r="M307" s="43"/>
      <c r="N307" s="43"/>
      <c r="O307" s="60"/>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c r="HU307" s="43"/>
      <c r="HV307" s="43"/>
      <c r="HW307" s="43"/>
      <c r="HX307" s="43"/>
      <c r="HY307" s="43"/>
      <c r="HZ307" s="43"/>
      <c r="IA307" s="43"/>
      <c r="IB307" s="43"/>
    </row>
    <row r="308" spans="1:236">
      <c r="A308" s="43"/>
      <c r="B308" s="43"/>
      <c r="C308" s="43"/>
      <c r="D308" s="43"/>
      <c r="E308" s="43"/>
      <c r="F308" s="43"/>
      <c r="G308" s="43"/>
      <c r="H308" s="43"/>
      <c r="I308" s="43"/>
      <c r="J308" s="43"/>
      <c r="K308" s="43"/>
      <c r="L308" s="43"/>
      <c r="M308" s="43"/>
      <c r="N308" s="43"/>
      <c r="O308" s="60"/>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row>
    <row r="309" spans="1:236">
      <c r="A309" s="43"/>
      <c r="B309" s="43"/>
      <c r="C309" s="43"/>
      <c r="D309" s="43"/>
      <c r="E309" s="43"/>
      <c r="F309" s="43"/>
      <c r="G309" s="43"/>
      <c r="H309" s="43"/>
      <c r="I309" s="43"/>
      <c r="J309" s="43"/>
      <c r="K309" s="43"/>
      <c r="L309" s="43"/>
      <c r="M309" s="43"/>
      <c r="N309" s="43"/>
      <c r="O309" s="60"/>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row>
    <row r="310" spans="1:236">
      <c r="A310" s="43"/>
      <c r="B310" s="43"/>
      <c r="C310" s="43"/>
      <c r="D310" s="43"/>
      <c r="E310" s="43"/>
      <c r="F310" s="43"/>
      <c r="G310" s="43"/>
      <c r="H310" s="43"/>
      <c r="I310" s="43"/>
      <c r="J310" s="43"/>
      <c r="K310" s="43"/>
      <c r="L310" s="43"/>
      <c r="M310" s="43"/>
      <c r="N310" s="43"/>
      <c r="O310" s="60"/>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c r="HE310" s="43"/>
      <c r="HF310" s="43"/>
      <c r="HG310" s="43"/>
      <c r="HH310" s="43"/>
      <c r="HI310" s="43"/>
      <c r="HJ310" s="43"/>
      <c r="HK310" s="43"/>
      <c r="HL310" s="43"/>
      <c r="HM310" s="43"/>
      <c r="HN310" s="43"/>
      <c r="HO310" s="43"/>
      <c r="HP310" s="43"/>
      <c r="HQ310" s="43"/>
      <c r="HR310" s="43"/>
      <c r="HS310" s="43"/>
      <c r="HT310" s="43"/>
      <c r="HU310" s="43"/>
      <c r="HV310" s="43"/>
      <c r="HW310" s="43"/>
      <c r="HX310" s="43"/>
      <c r="HY310" s="43"/>
      <c r="HZ310" s="43"/>
      <c r="IA310" s="43"/>
      <c r="IB310" s="43"/>
    </row>
    <row r="311" spans="1:236">
      <c r="A311" s="43"/>
      <c r="B311" s="43"/>
      <c r="C311" s="43"/>
      <c r="D311" s="43"/>
      <c r="E311" s="43"/>
      <c r="F311" s="43"/>
      <c r="G311" s="43"/>
      <c r="H311" s="43"/>
      <c r="I311" s="43"/>
      <c r="J311" s="43"/>
      <c r="K311" s="43"/>
      <c r="L311" s="43"/>
      <c r="M311" s="43"/>
      <c r="N311" s="43"/>
      <c r="O311" s="60"/>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c r="HE311" s="43"/>
      <c r="HF311" s="43"/>
      <c r="HG311" s="43"/>
      <c r="HH311" s="43"/>
      <c r="HI311" s="43"/>
      <c r="HJ311" s="43"/>
      <c r="HK311" s="43"/>
      <c r="HL311" s="43"/>
      <c r="HM311" s="43"/>
      <c r="HN311" s="43"/>
      <c r="HO311" s="43"/>
      <c r="HP311" s="43"/>
      <c r="HQ311" s="43"/>
      <c r="HR311" s="43"/>
      <c r="HS311" s="43"/>
      <c r="HT311" s="43"/>
      <c r="HU311" s="43"/>
      <c r="HV311" s="43"/>
      <c r="HW311" s="43"/>
      <c r="HX311" s="43"/>
      <c r="HY311" s="43"/>
      <c r="HZ311" s="43"/>
      <c r="IA311" s="43"/>
      <c r="IB311" s="43"/>
    </row>
    <row r="312" spans="1:236">
      <c r="A312" s="43"/>
      <c r="B312" s="43"/>
      <c r="C312" s="43"/>
      <c r="D312" s="43"/>
      <c r="E312" s="43"/>
      <c r="F312" s="43"/>
      <c r="G312" s="43"/>
      <c r="H312" s="43"/>
      <c r="I312" s="43"/>
      <c r="J312" s="43"/>
      <c r="K312" s="43"/>
      <c r="L312" s="43"/>
      <c r="M312" s="43"/>
      <c r="N312" s="43"/>
      <c r="O312" s="60"/>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c r="HE312" s="43"/>
      <c r="HF312" s="43"/>
      <c r="HG312" s="43"/>
      <c r="HH312" s="43"/>
      <c r="HI312" s="43"/>
      <c r="HJ312" s="43"/>
      <c r="HK312" s="43"/>
      <c r="HL312" s="43"/>
      <c r="HM312" s="43"/>
      <c r="HN312" s="43"/>
      <c r="HO312" s="43"/>
      <c r="HP312" s="43"/>
      <c r="HQ312" s="43"/>
      <c r="HR312" s="43"/>
      <c r="HS312" s="43"/>
      <c r="HT312" s="43"/>
      <c r="HU312" s="43"/>
      <c r="HV312" s="43"/>
      <c r="HW312" s="43"/>
      <c r="HX312" s="43"/>
      <c r="HY312" s="43"/>
      <c r="HZ312" s="43"/>
      <c r="IA312" s="43"/>
      <c r="IB312" s="43"/>
    </row>
    <row r="313" spans="1:236">
      <c r="A313" s="43"/>
      <c r="B313" s="43"/>
      <c r="C313" s="43"/>
      <c r="D313" s="43"/>
      <c r="E313" s="43"/>
      <c r="F313" s="43"/>
      <c r="G313" s="43"/>
      <c r="H313" s="43"/>
      <c r="I313" s="43"/>
      <c r="J313" s="43"/>
      <c r="K313" s="43"/>
      <c r="L313" s="43"/>
      <c r="M313" s="43"/>
      <c r="N313" s="43"/>
      <c r="O313" s="60"/>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c r="HE313" s="43"/>
      <c r="HF313" s="43"/>
      <c r="HG313" s="43"/>
      <c r="HH313" s="43"/>
      <c r="HI313" s="43"/>
      <c r="HJ313" s="43"/>
      <c r="HK313" s="43"/>
      <c r="HL313" s="43"/>
      <c r="HM313" s="43"/>
      <c r="HN313" s="43"/>
      <c r="HO313" s="43"/>
      <c r="HP313" s="43"/>
      <c r="HQ313" s="43"/>
      <c r="HR313" s="43"/>
      <c r="HS313" s="43"/>
      <c r="HT313" s="43"/>
      <c r="HU313" s="43"/>
      <c r="HV313" s="43"/>
      <c r="HW313" s="43"/>
      <c r="HX313" s="43"/>
      <c r="HY313" s="43"/>
      <c r="HZ313" s="43"/>
      <c r="IA313" s="43"/>
      <c r="IB313" s="43"/>
    </row>
    <row r="314" spans="1:236">
      <c r="A314" s="43"/>
      <c r="B314" s="43"/>
      <c r="C314" s="43"/>
      <c r="D314" s="43"/>
      <c r="E314" s="43"/>
      <c r="F314" s="43"/>
      <c r="G314" s="43"/>
      <c r="H314" s="43"/>
      <c r="I314" s="43"/>
      <c r="J314" s="43"/>
      <c r="K314" s="43"/>
      <c r="L314" s="43"/>
      <c r="M314" s="43"/>
      <c r="N314" s="43"/>
      <c r="O314" s="60"/>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c r="HE314" s="43"/>
      <c r="HF314" s="43"/>
      <c r="HG314" s="43"/>
      <c r="HH314" s="43"/>
      <c r="HI314" s="43"/>
      <c r="HJ314" s="43"/>
      <c r="HK314" s="43"/>
      <c r="HL314" s="43"/>
      <c r="HM314" s="43"/>
      <c r="HN314" s="43"/>
      <c r="HO314" s="43"/>
      <c r="HP314" s="43"/>
      <c r="HQ314" s="43"/>
      <c r="HR314" s="43"/>
      <c r="HS314" s="43"/>
      <c r="HT314" s="43"/>
      <c r="HU314" s="43"/>
      <c r="HV314" s="43"/>
      <c r="HW314" s="43"/>
      <c r="HX314" s="43"/>
      <c r="HY314" s="43"/>
      <c r="HZ314" s="43"/>
      <c r="IA314" s="43"/>
      <c r="IB314" s="43"/>
    </row>
    <row r="315" spans="1:236">
      <c r="A315" s="43"/>
      <c r="B315" s="43"/>
      <c r="C315" s="43"/>
      <c r="D315" s="43"/>
      <c r="E315" s="43"/>
      <c r="F315" s="43"/>
      <c r="G315" s="43"/>
      <c r="H315" s="43"/>
      <c r="I315" s="43"/>
      <c r="J315" s="43"/>
      <c r="K315" s="43"/>
      <c r="L315" s="43"/>
      <c r="M315" s="43"/>
      <c r="N315" s="43"/>
      <c r="O315" s="60"/>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c r="HY315" s="43"/>
      <c r="HZ315" s="43"/>
      <c r="IA315" s="43"/>
      <c r="IB315" s="43"/>
    </row>
    <row r="316" spans="1:236">
      <c r="A316" s="43"/>
      <c r="B316" s="43"/>
      <c r="C316" s="43"/>
      <c r="D316" s="43"/>
      <c r="E316" s="43"/>
      <c r="F316" s="43"/>
      <c r="G316" s="43"/>
      <c r="H316" s="43"/>
      <c r="I316" s="43"/>
      <c r="J316" s="43"/>
      <c r="K316" s="43"/>
      <c r="L316" s="43"/>
      <c r="M316" s="43"/>
      <c r="N316" s="43"/>
      <c r="O316" s="60"/>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row>
    <row r="317" spans="1:236">
      <c r="A317" s="43"/>
      <c r="B317" s="43"/>
      <c r="C317" s="43"/>
      <c r="D317" s="43"/>
      <c r="E317" s="43"/>
      <c r="F317" s="43"/>
      <c r="G317" s="43"/>
      <c r="H317" s="43"/>
      <c r="I317" s="43"/>
      <c r="J317" s="43"/>
      <c r="K317" s="43"/>
      <c r="L317" s="43"/>
      <c r="M317" s="43"/>
      <c r="N317" s="43"/>
      <c r="O317" s="60"/>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row>
    <row r="318" spans="1:236">
      <c r="A318" s="43"/>
      <c r="B318" s="43"/>
      <c r="C318" s="43"/>
      <c r="D318" s="43"/>
      <c r="E318" s="43"/>
      <c r="F318" s="43"/>
      <c r="G318" s="43"/>
      <c r="H318" s="43"/>
      <c r="I318" s="43"/>
      <c r="J318" s="43"/>
      <c r="K318" s="43"/>
      <c r="L318" s="43"/>
      <c r="M318" s="43"/>
      <c r="N318" s="43"/>
      <c r="O318" s="60"/>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row>
    <row r="319" spans="1:236">
      <c r="A319" s="43"/>
      <c r="B319" s="43"/>
      <c r="C319" s="43"/>
      <c r="D319" s="43"/>
      <c r="E319" s="43"/>
      <c r="F319" s="43"/>
      <c r="G319" s="43"/>
      <c r="H319" s="43"/>
      <c r="I319" s="43"/>
      <c r="J319" s="43"/>
      <c r="K319" s="43"/>
      <c r="L319" s="43"/>
      <c r="M319" s="43"/>
      <c r="N319" s="43"/>
      <c r="O319" s="60"/>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row>
    <row r="320" spans="1:236">
      <c r="A320" s="43"/>
      <c r="B320" s="43"/>
      <c r="C320" s="43"/>
      <c r="D320" s="43"/>
      <c r="E320" s="43"/>
      <c r="F320" s="43"/>
      <c r="G320" s="43"/>
      <c r="H320" s="43"/>
      <c r="I320" s="43"/>
      <c r="J320" s="43"/>
      <c r="K320" s="43"/>
      <c r="L320" s="43"/>
      <c r="M320" s="43"/>
      <c r="N320" s="43"/>
      <c r="O320" s="60"/>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row>
    <row r="321" spans="1:236">
      <c r="A321" s="43"/>
      <c r="B321" s="43"/>
      <c r="C321" s="43"/>
      <c r="D321" s="43"/>
      <c r="E321" s="43"/>
      <c r="F321" s="43"/>
      <c r="G321" s="43"/>
      <c r="H321" s="43"/>
      <c r="I321" s="43"/>
      <c r="J321" s="43"/>
      <c r="K321" s="43"/>
      <c r="L321" s="43"/>
      <c r="M321" s="43"/>
      <c r="N321" s="43"/>
      <c r="O321" s="60"/>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row>
    <row r="322" spans="1:236">
      <c r="A322" s="43"/>
      <c r="B322" s="43"/>
      <c r="C322" s="43"/>
      <c r="D322" s="43"/>
      <c r="E322" s="43"/>
      <c r="F322" s="43"/>
      <c r="G322" s="43"/>
      <c r="H322" s="43"/>
      <c r="I322" s="43"/>
      <c r="J322" s="43"/>
      <c r="K322" s="43"/>
      <c r="L322" s="43"/>
      <c r="M322" s="43"/>
      <c r="N322" s="43"/>
      <c r="O322" s="60"/>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row>
    <row r="323" spans="1:236">
      <c r="A323" s="43"/>
      <c r="B323" s="43"/>
      <c r="C323" s="43"/>
      <c r="D323" s="43"/>
      <c r="E323" s="43"/>
      <c r="F323" s="43"/>
      <c r="G323" s="43"/>
      <c r="H323" s="43"/>
      <c r="I323" s="43"/>
      <c r="J323" s="43"/>
      <c r="K323" s="43"/>
      <c r="L323" s="43"/>
      <c r="M323" s="43"/>
      <c r="N323" s="43"/>
      <c r="O323" s="60"/>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row>
    <row r="324" spans="1:236">
      <c r="A324" s="43"/>
      <c r="B324" s="43"/>
      <c r="C324" s="43"/>
      <c r="D324" s="43"/>
      <c r="E324" s="43"/>
      <c r="F324" s="43"/>
      <c r="G324" s="43"/>
      <c r="H324" s="43"/>
      <c r="I324" s="43"/>
      <c r="J324" s="43"/>
      <c r="K324" s="43"/>
      <c r="L324" s="43"/>
      <c r="M324" s="43"/>
      <c r="N324" s="43"/>
      <c r="O324" s="60"/>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row>
    <row r="325" spans="1:236">
      <c r="A325" s="43"/>
      <c r="B325" s="43"/>
      <c r="C325" s="43"/>
      <c r="D325" s="43"/>
      <c r="E325" s="43"/>
      <c r="F325" s="43"/>
      <c r="G325" s="43"/>
      <c r="H325" s="43"/>
      <c r="I325" s="43"/>
      <c r="J325" s="43"/>
      <c r="K325" s="43"/>
      <c r="L325" s="43"/>
      <c r="M325" s="43"/>
      <c r="N325" s="43"/>
      <c r="O325" s="60"/>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row>
    <row r="326" spans="1:236">
      <c r="A326" s="43"/>
      <c r="B326" s="43"/>
      <c r="C326" s="43"/>
      <c r="D326" s="43"/>
      <c r="E326" s="43"/>
      <c r="F326" s="43"/>
      <c r="G326" s="43"/>
      <c r="H326" s="43"/>
      <c r="I326" s="43"/>
      <c r="J326" s="43"/>
      <c r="K326" s="43"/>
      <c r="L326" s="43"/>
      <c r="M326" s="43"/>
      <c r="N326" s="43"/>
      <c r="O326" s="60"/>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row>
    <row r="327" spans="1:236">
      <c r="A327" s="43"/>
      <c r="B327" s="43"/>
      <c r="C327" s="43"/>
      <c r="D327" s="43"/>
      <c r="E327" s="43"/>
      <c r="F327" s="43"/>
      <c r="G327" s="43"/>
      <c r="H327" s="43"/>
      <c r="I327" s="43"/>
      <c r="J327" s="43"/>
      <c r="K327" s="43"/>
      <c r="L327" s="43"/>
      <c r="M327" s="43"/>
      <c r="N327" s="43"/>
      <c r="O327" s="60"/>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row>
    <row r="328" spans="1:236">
      <c r="A328" s="43"/>
      <c r="B328" s="43"/>
      <c r="C328" s="43"/>
      <c r="D328" s="43"/>
      <c r="E328" s="43"/>
      <c r="F328" s="43"/>
      <c r="G328" s="43"/>
      <c r="H328" s="43"/>
      <c r="I328" s="43"/>
      <c r="J328" s="43"/>
      <c r="K328" s="43"/>
      <c r="L328" s="43"/>
      <c r="M328" s="43"/>
      <c r="N328" s="43"/>
      <c r="O328" s="60"/>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row>
    <row r="329" spans="1:236">
      <c r="A329" s="43"/>
      <c r="B329" s="43"/>
      <c r="C329" s="43"/>
      <c r="D329" s="43"/>
      <c r="E329" s="43"/>
      <c r="F329" s="43"/>
      <c r="G329" s="43"/>
      <c r="H329" s="43"/>
      <c r="I329" s="43"/>
      <c r="J329" s="43"/>
      <c r="K329" s="43"/>
      <c r="L329" s="43"/>
      <c r="M329" s="43"/>
      <c r="N329" s="43"/>
      <c r="O329" s="60"/>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row>
    <row r="330" spans="1:236">
      <c r="A330" s="43"/>
      <c r="B330" s="43"/>
      <c r="C330" s="43"/>
      <c r="D330" s="43"/>
      <c r="E330" s="43"/>
      <c r="F330" s="43"/>
      <c r="G330" s="43"/>
      <c r="H330" s="43"/>
      <c r="I330" s="43"/>
      <c r="J330" s="43"/>
      <c r="K330" s="43"/>
      <c r="L330" s="43"/>
      <c r="M330" s="43"/>
      <c r="N330" s="43"/>
      <c r="O330" s="60"/>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row>
    <row r="331" spans="1:236">
      <c r="A331" s="43"/>
      <c r="B331" s="43"/>
      <c r="C331" s="43"/>
      <c r="D331" s="43"/>
      <c r="E331" s="43"/>
      <c r="F331" s="43"/>
      <c r="G331" s="43"/>
      <c r="H331" s="43"/>
      <c r="I331" s="43"/>
      <c r="J331" s="43"/>
      <c r="K331" s="43"/>
      <c r="L331" s="43"/>
      <c r="M331" s="43"/>
      <c r="N331" s="43"/>
      <c r="O331" s="60"/>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row>
    <row r="332" spans="1:236">
      <c r="A332" s="43"/>
      <c r="B332" s="43"/>
      <c r="C332" s="43"/>
      <c r="D332" s="43"/>
      <c r="E332" s="43"/>
      <c r="F332" s="43"/>
      <c r="G332" s="43"/>
      <c r="H332" s="43"/>
      <c r="I332" s="43"/>
      <c r="J332" s="43"/>
      <c r="K332" s="43"/>
      <c r="L332" s="43"/>
      <c r="M332" s="43"/>
      <c r="N332" s="43"/>
      <c r="O332" s="60"/>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row>
    <row r="333" spans="1:236">
      <c r="A333" s="43"/>
      <c r="B333" s="43"/>
      <c r="C333" s="43"/>
      <c r="D333" s="43"/>
      <c r="E333" s="43"/>
      <c r="F333" s="43"/>
      <c r="G333" s="43"/>
      <c r="H333" s="43"/>
      <c r="I333" s="43"/>
      <c r="J333" s="43"/>
      <c r="K333" s="43"/>
      <c r="L333" s="43"/>
      <c r="M333" s="43"/>
      <c r="N333" s="43"/>
      <c r="O333" s="60"/>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row>
    <row r="334" spans="1:236">
      <c r="A334" s="43"/>
      <c r="B334" s="43"/>
      <c r="C334" s="43"/>
      <c r="D334" s="43"/>
      <c r="E334" s="43"/>
      <c r="F334" s="43"/>
      <c r="G334" s="43"/>
      <c r="H334" s="43"/>
      <c r="I334" s="43"/>
      <c r="J334" s="43"/>
      <c r="K334" s="43"/>
      <c r="L334" s="43"/>
      <c r="M334" s="43"/>
      <c r="N334" s="43"/>
      <c r="O334" s="60"/>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row>
    <row r="335" spans="1:236">
      <c r="A335" s="43"/>
      <c r="B335" s="43"/>
      <c r="C335" s="43"/>
      <c r="D335" s="43"/>
      <c r="E335" s="43"/>
      <c r="F335" s="43"/>
      <c r="G335" s="43"/>
      <c r="H335" s="43"/>
      <c r="I335" s="43"/>
      <c r="J335" s="43"/>
      <c r="K335" s="43"/>
      <c r="L335" s="43"/>
      <c r="M335" s="43"/>
      <c r="N335" s="43"/>
      <c r="O335" s="60"/>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row>
    <row r="336" spans="1:236">
      <c r="A336" s="43"/>
      <c r="B336" s="43"/>
      <c r="C336" s="43"/>
      <c r="D336" s="43"/>
      <c r="E336" s="43"/>
      <c r="F336" s="43"/>
      <c r="G336" s="43"/>
      <c r="H336" s="43"/>
      <c r="I336" s="43"/>
      <c r="J336" s="43"/>
      <c r="K336" s="43"/>
      <c r="L336" s="43"/>
      <c r="M336" s="43"/>
      <c r="N336" s="43"/>
      <c r="O336" s="60"/>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row>
    <row r="337" spans="1:236">
      <c r="A337" s="43"/>
      <c r="B337" s="43"/>
      <c r="C337" s="43"/>
      <c r="D337" s="43"/>
      <c r="E337" s="43"/>
      <c r="F337" s="43"/>
      <c r="G337" s="43"/>
      <c r="H337" s="43"/>
      <c r="I337" s="43"/>
      <c r="J337" s="43"/>
      <c r="K337" s="43"/>
      <c r="L337" s="43"/>
      <c r="M337" s="43"/>
      <c r="N337" s="43"/>
      <c r="O337" s="60"/>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row>
    <row r="338" spans="1:236">
      <c r="A338" s="43"/>
      <c r="B338" s="43"/>
      <c r="C338" s="43"/>
      <c r="D338" s="43"/>
      <c r="E338" s="43"/>
      <c r="F338" s="43"/>
      <c r="G338" s="43"/>
      <c r="H338" s="43"/>
      <c r="I338" s="43"/>
      <c r="J338" s="43"/>
      <c r="K338" s="43"/>
      <c r="L338" s="43"/>
      <c r="M338" s="43"/>
      <c r="N338" s="43"/>
      <c r="O338" s="60"/>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row>
    <row r="339" spans="1:236">
      <c r="A339" s="43"/>
      <c r="B339" s="43"/>
      <c r="C339" s="43"/>
      <c r="D339" s="43"/>
      <c r="E339" s="43"/>
      <c r="F339" s="43"/>
      <c r="G339" s="43"/>
      <c r="H339" s="43"/>
      <c r="I339" s="43"/>
      <c r="J339" s="43"/>
      <c r="K339" s="43"/>
      <c r="L339" s="43"/>
      <c r="M339" s="43"/>
      <c r="N339" s="43"/>
      <c r="O339" s="60"/>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row>
    <row r="340" spans="1:236">
      <c r="A340" s="43"/>
      <c r="B340" s="43"/>
      <c r="C340" s="43"/>
      <c r="D340" s="43"/>
      <c r="E340" s="43"/>
      <c r="F340" s="43"/>
      <c r="G340" s="43"/>
      <c r="H340" s="43"/>
      <c r="I340" s="43"/>
      <c r="J340" s="43"/>
      <c r="K340" s="43"/>
      <c r="L340" s="43"/>
      <c r="M340" s="43"/>
      <c r="N340" s="43"/>
      <c r="O340" s="60"/>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row>
    <row r="341" spans="1:236">
      <c r="A341" s="43"/>
      <c r="B341" s="43"/>
      <c r="C341" s="43"/>
      <c r="D341" s="43"/>
      <c r="E341" s="43"/>
      <c r="F341" s="43"/>
      <c r="G341" s="43"/>
      <c r="H341" s="43"/>
      <c r="I341" s="43"/>
      <c r="J341" s="43"/>
      <c r="K341" s="43"/>
      <c r="L341" s="43"/>
      <c r="M341" s="43"/>
      <c r="N341" s="43"/>
      <c r="O341" s="60"/>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row>
    <row r="342" spans="1:236">
      <c r="A342" s="43"/>
      <c r="B342" s="43"/>
      <c r="C342" s="43"/>
      <c r="D342" s="43"/>
      <c r="E342" s="43"/>
      <c r="F342" s="43"/>
      <c r="G342" s="43"/>
      <c r="H342" s="43"/>
      <c r="I342" s="43"/>
      <c r="J342" s="43"/>
      <c r="K342" s="43"/>
      <c r="L342" s="43"/>
      <c r="M342" s="43"/>
      <c r="N342" s="43"/>
      <c r="O342" s="60"/>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row>
    <row r="343" spans="1:236">
      <c r="A343" s="43"/>
      <c r="B343" s="43"/>
      <c r="C343" s="43"/>
      <c r="D343" s="43"/>
      <c r="E343" s="43"/>
      <c r="F343" s="43"/>
      <c r="G343" s="43"/>
      <c r="H343" s="43"/>
      <c r="I343" s="43"/>
      <c r="J343" s="43"/>
      <c r="K343" s="43"/>
      <c r="L343" s="43"/>
      <c r="M343" s="43"/>
      <c r="N343" s="43"/>
      <c r="O343" s="60"/>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row>
    <row r="344" spans="1:236">
      <c r="A344" s="43"/>
      <c r="B344" s="43"/>
      <c r="C344" s="43"/>
      <c r="D344" s="43"/>
      <c r="E344" s="43"/>
      <c r="F344" s="43"/>
      <c r="G344" s="43"/>
      <c r="H344" s="43"/>
      <c r="I344" s="43"/>
      <c r="J344" s="43"/>
      <c r="K344" s="43"/>
      <c r="L344" s="43"/>
      <c r="M344" s="43"/>
      <c r="N344" s="43"/>
      <c r="O344" s="60"/>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row>
    <row r="345" spans="1:236">
      <c r="A345" s="43"/>
      <c r="B345" s="43"/>
      <c r="C345" s="43"/>
      <c r="D345" s="43"/>
      <c r="E345" s="43"/>
      <c r="F345" s="43"/>
      <c r="G345" s="43"/>
      <c r="H345" s="43"/>
      <c r="I345" s="43"/>
      <c r="J345" s="43"/>
      <c r="K345" s="43"/>
      <c r="L345" s="43"/>
      <c r="M345" s="43"/>
      <c r="N345" s="43"/>
      <c r="O345" s="60"/>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row>
    <row r="346" spans="1:236">
      <c r="A346" s="43"/>
      <c r="B346" s="43"/>
      <c r="C346" s="43"/>
      <c r="D346" s="43"/>
      <c r="E346" s="43"/>
      <c r="F346" s="43"/>
      <c r="G346" s="43"/>
      <c r="H346" s="43"/>
      <c r="I346" s="43"/>
      <c r="J346" s="43"/>
      <c r="K346" s="43"/>
      <c r="L346" s="43"/>
      <c r="M346" s="43"/>
      <c r="N346" s="43"/>
      <c r="O346" s="60"/>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row>
    <row r="347" spans="1:236">
      <c r="A347" s="43"/>
      <c r="B347" s="43"/>
      <c r="C347" s="43"/>
      <c r="D347" s="43"/>
      <c r="E347" s="43"/>
      <c r="F347" s="43"/>
      <c r="G347" s="43"/>
      <c r="H347" s="43"/>
      <c r="I347" s="43"/>
      <c r="J347" s="43"/>
      <c r="K347" s="43"/>
      <c r="L347" s="43"/>
      <c r="M347" s="43"/>
      <c r="N347" s="43"/>
      <c r="O347" s="60"/>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row>
    <row r="348" spans="1:236">
      <c r="A348" s="43"/>
      <c r="B348" s="43"/>
      <c r="C348" s="43"/>
      <c r="D348" s="43"/>
      <c r="E348" s="43"/>
      <c r="F348" s="43"/>
      <c r="G348" s="43"/>
      <c r="H348" s="43"/>
      <c r="I348" s="43"/>
      <c r="J348" s="43"/>
      <c r="K348" s="43"/>
      <c r="L348" s="43"/>
      <c r="M348" s="43"/>
      <c r="N348" s="43"/>
      <c r="O348" s="60"/>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row>
    <row r="349" spans="1:236">
      <c r="A349" s="43"/>
      <c r="B349" s="43"/>
      <c r="C349" s="43"/>
      <c r="D349" s="43"/>
      <c r="E349" s="43"/>
      <c r="F349" s="43"/>
      <c r="G349" s="43"/>
      <c r="H349" s="43"/>
      <c r="I349" s="43"/>
      <c r="J349" s="43"/>
      <c r="K349" s="43"/>
      <c r="L349" s="43"/>
      <c r="M349" s="43"/>
      <c r="N349" s="43"/>
      <c r="O349" s="60"/>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row>
    <row r="350" spans="1:236">
      <c r="A350" s="43"/>
      <c r="B350" s="43"/>
      <c r="C350" s="43"/>
      <c r="D350" s="43"/>
      <c r="E350" s="43"/>
      <c r="F350" s="43"/>
      <c r="G350" s="43"/>
      <c r="H350" s="43"/>
      <c r="I350" s="43"/>
      <c r="J350" s="43"/>
      <c r="K350" s="43"/>
      <c r="L350" s="43"/>
      <c r="M350" s="43"/>
      <c r="N350" s="43"/>
      <c r="O350" s="60"/>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row>
    <row r="351" spans="1:236">
      <c r="A351" s="43"/>
      <c r="B351" s="43"/>
      <c r="C351" s="43"/>
      <c r="D351" s="43"/>
      <c r="E351" s="43"/>
      <c r="F351" s="43"/>
      <c r="G351" s="43"/>
      <c r="H351" s="43"/>
      <c r="I351" s="43"/>
      <c r="J351" s="43"/>
      <c r="K351" s="43"/>
      <c r="L351" s="43"/>
      <c r="M351" s="43"/>
      <c r="N351" s="43"/>
      <c r="O351" s="60"/>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row>
    <row r="352" spans="1:236">
      <c r="A352" s="43"/>
      <c r="B352" s="43"/>
      <c r="C352" s="43"/>
      <c r="D352" s="43"/>
      <c r="E352" s="43"/>
      <c r="F352" s="43"/>
      <c r="G352" s="43"/>
      <c r="H352" s="43"/>
      <c r="I352" s="43"/>
      <c r="J352" s="43"/>
      <c r="K352" s="43"/>
      <c r="L352" s="43"/>
      <c r="M352" s="43"/>
      <c r="N352" s="43"/>
      <c r="O352" s="60"/>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row>
    <row r="353" spans="1:236">
      <c r="A353" s="43"/>
      <c r="B353" s="43"/>
      <c r="C353" s="43"/>
      <c r="D353" s="43"/>
      <c r="E353" s="43"/>
      <c r="F353" s="43"/>
      <c r="G353" s="43"/>
      <c r="H353" s="43"/>
      <c r="I353" s="43"/>
      <c r="J353" s="43"/>
      <c r="K353" s="43"/>
      <c r="L353" s="43"/>
      <c r="M353" s="43"/>
      <c r="N353" s="43"/>
      <c r="O353" s="60"/>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row>
    <row r="354" spans="1:236">
      <c r="A354" s="43"/>
      <c r="B354" s="43"/>
      <c r="C354" s="43"/>
      <c r="D354" s="43"/>
      <c r="E354" s="43"/>
      <c r="F354" s="43"/>
      <c r="G354" s="43"/>
      <c r="H354" s="43"/>
      <c r="I354" s="43"/>
      <c r="J354" s="43"/>
      <c r="K354" s="43"/>
      <c r="L354" s="43"/>
      <c r="M354" s="43"/>
      <c r="N354" s="43"/>
      <c r="O354" s="60"/>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row>
    <row r="355" spans="1:236">
      <c r="A355" s="43"/>
      <c r="B355" s="43"/>
      <c r="C355" s="43"/>
      <c r="D355" s="43"/>
      <c r="E355" s="43"/>
      <c r="F355" s="43"/>
      <c r="G355" s="43"/>
      <c r="H355" s="43"/>
      <c r="I355" s="43"/>
      <c r="J355" s="43"/>
      <c r="K355" s="43"/>
      <c r="L355" s="43"/>
      <c r="M355" s="43"/>
      <c r="N355" s="43"/>
      <c r="O355" s="60"/>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row>
    <row r="356" spans="1:236">
      <c r="A356" s="43"/>
      <c r="B356" s="43"/>
      <c r="C356" s="43"/>
      <c r="D356" s="43"/>
      <c r="E356" s="43"/>
      <c r="F356" s="43"/>
      <c r="G356" s="43"/>
      <c r="H356" s="43"/>
      <c r="I356" s="43"/>
      <c r="J356" s="43"/>
      <c r="K356" s="43"/>
      <c r="L356" s="43"/>
      <c r="M356" s="43"/>
      <c r="N356" s="43"/>
      <c r="O356" s="60"/>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row>
    <row r="357" spans="1:236">
      <c r="A357" s="43"/>
      <c r="B357" s="43"/>
      <c r="C357" s="43"/>
      <c r="D357" s="43"/>
      <c r="E357" s="43"/>
      <c r="F357" s="43"/>
      <c r="G357" s="43"/>
      <c r="H357" s="43"/>
      <c r="I357" s="43"/>
      <c r="J357" s="43"/>
      <c r="K357" s="43"/>
      <c r="L357" s="43"/>
      <c r="M357" s="43"/>
      <c r="N357" s="43"/>
      <c r="O357" s="60"/>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row>
    <row r="358" spans="1:236">
      <c r="A358" s="43"/>
      <c r="B358" s="43"/>
      <c r="C358" s="43"/>
      <c r="D358" s="43"/>
      <c r="E358" s="43"/>
      <c r="F358" s="43"/>
      <c r="G358" s="43"/>
      <c r="H358" s="43"/>
      <c r="I358" s="43"/>
      <c r="J358" s="43"/>
      <c r="K358" s="43"/>
      <c r="L358" s="43"/>
      <c r="M358" s="43"/>
      <c r="N358" s="43"/>
      <c r="O358" s="60"/>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row>
    <row r="359" spans="1:236">
      <c r="A359" s="43"/>
      <c r="B359" s="43"/>
      <c r="C359" s="43"/>
      <c r="D359" s="43"/>
      <c r="E359" s="43"/>
      <c r="F359" s="43"/>
      <c r="G359" s="43"/>
      <c r="H359" s="43"/>
      <c r="I359" s="43"/>
      <c r="J359" s="43"/>
      <c r="K359" s="43"/>
      <c r="L359" s="43"/>
      <c r="M359" s="43"/>
      <c r="N359" s="43"/>
      <c r="O359" s="60"/>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row>
    <row r="360" spans="1:236">
      <c r="A360" s="43"/>
      <c r="B360" s="43"/>
      <c r="C360" s="43"/>
      <c r="D360" s="43"/>
      <c r="E360" s="43"/>
      <c r="F360" s="43"/>
      <c r="G360" s="43"/>
      <c r="H360" s="43"/>
      <c r="I360" s="43"/>
      <c r="J360" s="43"/>
      <c r="K360" s="43"/>
      <c r="L360" s="43"/>
      <c r="M360" s="43"/>
      <c r="N360" s="43"/>
      <c r="O360" s="60"/>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row>
    <row r="361" spans="1:236">
      <c r="A361" s="43"/>
      <c r="B361" s="43"/>
      <c r="C361" s="43"/>
      <c r="D361" s="43"/>
      <c r="E361" s="43"/>
      <c r="F361" s="43"/>
      <c r="G361" s="43"/>
      <c r="H361" s="43"/>
      <c r="I361" s="43"/>
      <c r="J361" s="43"/>
      <c r="K361" s="43"/>
      <c r="L361" s="43"/>
      <c r="M361" s="43"/>
      <c r="N361" s="43"/>
      <c r="O361" s="60"/>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row>
    <row r="362" spans="1:236">
      <c r="A362" s="43"/>
      <c r="B362" s="43"/>
      <c r="C362" s="43"/>
      <c r="D362" s="43"/>
      <c r="E362" s="43"/>
      <c r="F362" s="43"/>
      <c r="G362" s="43"/>
      <c r="H362" s="43"/>
      <c r="I362" s="43"/>
      <c r="J362" s="43"/>
      <c r="K362" s="43"/>
      <c r="L362" s="43"/>
      <c r="M362" s="43"/>
      <c r="N362" s="43"/>
      <c r="O362" s="60"/>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row>
    <row r="363" spans="1:236">
      <c r="A363" s="43"/>
      <c r="B363" s="43"/>
      <c r="C363" s="43"/>
      <c r="D363" s="43"/>
      <c r="E363" s="43"/>
      <c r="F363" s="43"/>
      <c r="G363" s="43"/>
      <c r="H363" s="43"/>
      <c r="I363" s="43"/>
      <c r="J363" s="43"/>
      <c r="K363" s="43"/>
      <c r="L363" s="43"/>
      <c r="M363" s="43"/>
      <c r="N363" s="43"/>
      <c r="O363" s="60"/>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row>
    <row r="364" spans="1:236">
      <c r="A364" s="43"/>
      <c r="B364" s="43"/>
      <c r="C364" s="43"/>
      <c r="D364" s="43"/>
      <c r="E364" s="43"/>
      <c r="F364" s="43"/>
      <c r="G364" s="43"/>
      <c r="H364" s="43"/>
      <c r="I364" s="43"/>
      <c r="J364" s="43"/>
      <c r="K364" s="43"/>
      <c r="L364" s="43"/>
      <c r="M364" s="43"/>
      <c r="N364" s="43"/>
      <c r="O364" s="60"/>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row>
    <row r="365" spans="1:236">
      <c r="A365" s="43"/>
      <c r="B365" s="43"/>
      <c r="C365" s="43"/>
      <c r="D365" s="43"/>
      <c r="E365" s="43"/>
      <c r="F365" s="43"/>
      <c r="G365" s="43"/>
      <c r="H365" s="43"/>
      <c r="I365" s="43"/>
      <c r="J365" s="43"/>
      <c r="K365" s="43"/>
      <c r="L365" s="43"/>
      <c r="M365" s="43"/>
      <c r="N365" s="43"/>
      <c r="O365" s="60"/>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row>
    <row r="366" spans="1:236">
      <c r="A366" s="43"/>
      <c r="B366" s="43"/>
      <c r="C366" s="43"/>
      <c r="D366" s="43"/>
      <c r="E366" s="43"/>
      <c r="F366" s="43"/>
      <c r="G366" s="43"/>
      <c r="H366" s="43"/>
      <c r="I366" s="43"/>
      <c r="J366" s="43"/>
      <c r="K366" s="43"/>
      <c r="L366" s="43"/>
      <c r="M366" s="43"/>
      <c r="N366" s="43"/>
      <c r="O366" s="60"/>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row>
    <row r="367" spans="1:236">
      <c r="A367" s="43"/>
      <c r="B367" s="43"/>
      <c r="C367" s="43"/>
      <c r="D367" s="43"/>
      <c r="E367" s="43"/>
      <c r="F367" s="43"/>
      <c r="G367" s="43"/>
      <c r="H367" s="43"/>
      <c r="I367" s="43"/>
      <c r="J367" s="43"/>
      <c r="K367" s="43"/>
      <c r="L367" s="43"/>
      <c r="M367" s="43"/>
      <c r="N367" s="43"/>
      <c r="O367" s="60"/>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row>
    <row r="368" spans="1:236">
      <c r="A368" s="43"/>
      <c r="B368" s="43"/>
      <c r="C368" s="43"/>
      <c r="D368" s="43"/>
      <c r="E368" s="43"/>
      <c r="F368" s="43"/>
      <c r="G368" s="43"/>
      <c r="H368" s="43"/>
      <c r="I368" s="43"/>
      <c r="J368" s="43"/>
      <c r="K368" s="43"/>
      <c r="L368" s="43"/>
      <c r="M368" s="43"/>
      <c r="N368" s="43"/>
      <c r="O368" s="60"/>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row>
    <row r="369" spans="1:236">
      <c r="A369" s="43"/>
      <c r="B369" s="43"/>
      <c r="C369" s="43"/>
      <c r="D369" s="43"/>
      <c r="E369" s="43"/>
      <c r="F369" s="43"/>
      <c r="G369" s="43"/>
      <c r="H369" s="43"/>
      <c r="I369" s="43"/>
      <c r="J369" s="43"/>
      <c r="K369" s="43"/>
      <c r="L369" s="43"/>
      <c r="M369" s="43"/>
      <c r="N369" s="43"/>
      <c r="O369" s="60"/>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row>
    <row r="370" spans="1:236">
      <c r="A370" s="43"/>
      <c r="B370" s="43"/>
      <c r="C370" s="43"/>
      <c r="D370" s="43"/>
      <c r="E370" s="43"/>
      <c r="F370" s="43"/>
      <c r="G370" s="43"/>
      <c r="H370" s="43"/>
      <c r="I370" s="43"/>
      <c r="J370" s="43"/>
      <c r="K370" s="43"/>
      <c r="L370" s="43"/>
      <c r="M370" s="43"/>
      <c r="N370" s="43"/>
      <c r="O370" s="60"/>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row>
    <row r="371" spans="1:236">
      <c r="A371" s="43"/>
      <c r="B371" s="43"/>
      <c r="C371" s="43"/>
      <c r="D371" s="43"/>
      <c r="E371" s="43"/>
      <c r="F371" s="43"/>
      <c r="G371" s="43"/>
      <c r="H371" s="43"/>
      <c r="I371" s="43"/>
      <c r="J371" s="43"/>
      <c r="K371" s="43"/>
      <c r="L371" s="43"/>
      <c r="M371" s="43"/>
      <c r="N371" s="43"/>
      <c r="O371" s="60"/>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row>
    <row r="372" spans="1:236">
      <c r="A372" s="43"/>
      <c r="B372" s="43"/>
      <c r="C372" s="43"/>
      <c r="D372" s="43"/>
      <c r="E372" s="43"/>
      <c r="F372" s="43"/>
      <c r="G372" s="43"/>
      <c r="H372" s="43"/>
      <c r="I372" s="43"/>
      <c r="J372" s="43"/>
      <c r="K372" s="43"/>
      <c r="L372" s="43"/>
      <c r="M372" s="43"/>
      <c r="N372" s="43"/>
      <c r="O372" s="60"/>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row>
    <row r="373" spans="1:236">
      <c r="A373" s="43"/>
      <c r="B373" s="43"/>
      <c r="C373" s="43"/>
      <c r="D373" s="43"/>
      <c r="E373" s="43"/>
      <c r="F373" s="43"/>
      <c r="G373" s="43"/>
      <c r="H373" s="43"/>
      <c r="I373" s="43"/>
      <c r="J373" s="43"/>
      <c r="K373" s="43"/>
      <c r="L373" s="43"/>
      <c r="M373" s="43"/>
      <c r="N373" s="43"/>
      <c r="O373" s="60"/>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row>
    <row r="374" spans="1:236">
      <c r="A374" s="43"/>
      <c r="B374" s="43"/>
      <c r="C374" s="43"/>
      <c r="D374" s="43"/>
      <c r="E374" s="43"/>
      <c r="F374" s="43"/>
      <c r="G374" s="43"/>
      <c r="H374" s="43"/>
      <c r="I374" s="43"/>
      <c r="J374" s="43"/>
      <c r="K374" s="43"/>
      <c r="L374" s="43"/>
      <c r="M374" s="43"/>
      <c r="N374" s="43"/>
      <c r="O374" s="60"/>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row>
    <row r="375" spans="1:236">
      <c r="A375" s="43"/>
      <c r="B375" s="43"/>
      <c r="C375" s="43"/>
      <c r="D375" s="43"/>
      <c r="E375" s="43"/>
      <c r="F375" s="43"/>
      <c r="G375" s="43"/>
      <c r="H375" s="43"/>
      <c r="I375" s="43"/>
      <c r="J375" s="43"/>
      <c r="K375" s="43"/>
      <c r="L375" s="43"/>
      <c r="M375" s="43"/>
      <c r="N375" s="43"/>
      <c r="O375" s="60"/>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row>
    <row r="376" spans="1:236">
      <c r="A376" s="43"/>
      <c r="B376" s="43"/>
      <c r="C376" s="43"/>
      <c r="D376" s="43"/>
      <c r="E376" s="43"/>
      <c r="F376" s="43"/>
      <c r="G376" s="43"/>
      <c r="H376" s="43"/>
      <c r="I376" s="43"/>
      <c r="J376" s="43"/>
      <c r="K376" s="43"/>
      <c r="L376" s="43"/>
      <c r="M376" s="43"/>
      <c r="N376" s="43"/>
      <c r="O376" s="60"/>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c r="HE376" s="43"/>
      <c r="HF376" s="43"/>
      <c r="HG376" s="43"/>
      <c r="HH376" s="43"/>
      <c r="HI376" s="43"/>
      <c r="HJ376" s="43"/>
      <c r="HK376" s="43"/>
      <c r="HL376" s="43"/>
      <c r="HM376" s="43"/>
      <c r="HN376" s="43"/>
      <c r="HO376" s="43"/>
      <c r="HP376" s="43"/>
      <c r="HQ376" s="43"/>
      <c r="HR376" s="43"/>
      <c r="HS376" s="43"/>
      <c r="HT376" s="43"/>
      <c r="HU376" s="43"/>
      <c r="HV376" s="43"/>
      <c r="HW376" s="43"/>
      <c r="HX376" s="43"/>
      <c r="HY376" s="43"/>
      <c r="HZ376" s="43"/>
      <c r="IA376" s="43"/>
      <c r="IB376" s="43"/>
    </row>
    <row r="377" spans="1:236">
      <c r="A377" s="43"/>
      <c r="B377" s="43"/>
      <c r="C377" s="43"/>
      <c r="D377" s="43"/>
      <c r="E377" s="43"/>
      <c r="F377" s="43"/>
      <c r="G377" s="43"/>
      <c r="H377" s="43"/>
      <c r="I377" s="43"/>
      <c r="J377" s="43"/>
      <c r="K377" s="43"/>
      <c r="L377" s="43"/>
      <c r="M377" s="43"/>
      <c r="N377" s="43"/>
      <c r="O377" s="60"/>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row>
    <row r="378" spans="1:236">
      <c r="A378" s="43"/>
      <c r="B378" s="43"/>
      <c r="C378" s="43"/>
      <c r="D378" s="43"/>
      <c r="E378" s="43"/>
      <c r="F378" s="43"/>
      <c r="G378" s="43"/>
      <c r="H378" s="43"/>
      <c r="I378" s="43"/>
      <c r="J378" s="43"/>
      <c r="K378" s="43"/>
      <c r="L378" s="43"/>
      <c r="M378" s="43"/>
      <c r="N378" s="43"/>
      <c r="O378" s="60"/>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row>
    <row r="379" spans="1:236">
      <c r="A379" s="43"/>
      <c r="B379" s="43"/>
      <c r="C379" s="43"/>
      <c r="D379" s="43"/>
      <c r="E379" s="43"/>
      <c r="F379" s="43"/>
      <c r="G379" s="43"/>
      <c r="H379" s="43"/>
      <c r="I379" s="43"/>
      <c r="J379" s="43"/>
      <c r="K379" s="43"/>
      <c r="L379" s="43"/>
      <c r="M379" s="43"/>
      <c r="N379" s="43"/>
      <c r="O379" s="60"/>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row>
    <row r="380" spans="1:236">
      <c r="A380" s="43"/>
      <c r="B380" s="43"/>
      <c r="C380" s="43"/>
      <c r="D380" s="43"/>
      <c r="E380" s="43"/>
      <c r="F380" s="43"/>
      <c r="G380" s="43"/>
      <c r="H380" s="43"/>
      <c r="I380" s="43"/>
      <c r="J380" s="43"/>
      <c r="K380" s="43"/>
      <c r="L380" s="43"/>
      <c r="M380" s="43"/>
      <c r="N380" s="43"/>
      <c r="O380" s="60"/>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row>
    <row r="381" spans="1:236">
      <c r="A381" s="43"/>
      <c r="B381" s="43"/>
      <c r="C381" s="43"/>
      <c r="D381" s="43"/>
      <c r="E381" s="43"/>
      <c r="F381" s="43"/>
      <c r="G381" s="43"/>
      <c r="H381" s="43"/>
      <c r="I381" s="43"/>
      <c r="J381" s="43"/>
      <c r="K381" s="43"/>
      <c r="L381" s="43"/>
      <c r="M381" s="43"/>
      <c r="N381" s="43"/>
      <c r="O381" s="60"/>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c r="HE381" s="43"/>
      <c r="HF381" s="43"/>
      <c r="HG381" s="43"/>
      <c r="HH381" s="43"/>
      <c r="HI381" s="43"/>
      <c r="HJ381" s="43"/>
      <c r="HK381" s="43"/>
      <c r="HL381" s="43"/>
      <c r="HM381" s="43"/>
      <c r="HN381" s="43"/>
      <c r="HO381" s="43"/>
      <c r="HP381" s="43"/>
      <c r="HQ381" s="43"/>
      <c r="HR381" s="43"/>
      <c r="HS381" s="43"/>
      <c r="HT381" s="43"/>
      <c r="HU381" s="43"/>
      <c r="HV381" s="43"/>
      <c r="HW381" s="43"/>
      <c r="HX381" s="43"/>
      <c r="HY381" s="43"/>
      <c r="HZ381" s="43"/>
      <c r="IA381" s="43"/>
      <c r="IB381" s="43"/>
    </row>
    <row r="382" spans="1:236">
      <c r="A382" s="43"/>
      <c r="B382" s="43"/>
      <c r="C382" s="43"/>
      <c r="D382" s="43"/>
      <c r="E382" s="43"/>
      <c r="F382" s="43"/>
      <c r="G382" s="43"/>
      <c r="H382" s="43"/>
      <c r="I382" s="43"/>
      <c r="J382" s="43"/>
      <c r="K382" s="43"/>
      <c r="L382" s="43"/>
      <c r="M382" s="43"/>
      <c r="N382" s="43"/>
      <c r="O382" s="60"/>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c r="HE382" s="43"/>
      <c r="HF382" s="43"/>
      <c r="HG382" s="43"/>
      <c r="HH382" s="43"/>
      <c r="HI382" s="43"/>
      <c r="HJ382" s="43"/>
      <c r="HK382" s="43"/>
      <c r="HL382" s="43"/>
      <c r="HM382" s="43"/>
      <c r="HN382" s="43"/>
      <c r="HO382" s="43"/>
      <c r="HP382" s="43"/>
      <c r="HQ382" s="43"/>
      <c r="HR382" s="43"/>
      <c r="HS382" s="43"/>
      <c r="HT382" s="43"/>
      <c r="HU382" s="43"/>
      <c r="HV382" s="43"/>
      <c r="HW382" s="43"/>
      <c r="HX382" s="43"/>
      <c r="HY382" s="43"/>
      <c r="HZ382" s="43"/>
      <c r="IA382" s="43"/>
      <c r="IB382" s="43"/>
    </row>
    <row r="383" spans="1:236">
      <c r="A383" s="43"/>
      <c r="B383" s="43"/>
      <c r="C383" s="43"/>
      <c r="D383" s="43"/>
      <c r="E383" s="43"/>
      <c r="F383" s="43"/>
      <c r="G383" s="43"/>
      <c r="H383" s="43"/>
      <c r="I383" s="43"/>
      <c r="J383" s="43"/>
      <c r="K383" s="43"/>
      <c r="L383" s="43"/>
      <c r="M383" s="43"/>
      <c r="N383" s="43"/>
      <c r="O383" s="60"/>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c r="HE383" s="43"/>
      <c r="HF383" s="43"/>
      <c r="HG383" s="43"/>
      <c r="HH383" s="43"/>
      <c r="HI383" s="43"/>
      <c r="HJ383" s="43"/>
      <c r="HK383" s="43"/>
      <c r="HL383" s="43"/>
      <c r="HM383" s="43"/>
      <c r="HN383" s="43"/>
      <c r="HO383" s="43"/>
      <c r="HP383" s="43"/>
      <c r="HQ383" s="43"/>
      <c r="HR383" s="43"/>
      <c r="HS383" s="43"/>
      <c r="HT383" s="43"/>
      <c r="HU383" s="43"/>
      <c r="HV383" s="43"/>
      <c r="HW383" s="43"/>
      <c r="HX383" s="43"/>
      <c r="HY383" s="43"/>
      <c r="HZ383" s="43"/>
      <c r="IA383" s="43"/>
      <c r="IB383" s="43"/>
    </row>
    <row r="384" spans="1:236">
      <c r="A384" s="43"/>
      <c r="B384" s="43"/>
      <c r="C384" s="43"/>
      <c r="D384" s="43"/>
      <c r="E384" s="43"/>
      <c r="F384" s="43"/>
      <c r="G384" s="43"/>
      <c r="H384" s="43"/>
      <c r="I384" s="43"/>
      <c r="J384" s="43"/>
      <c r="K384" s="43"/>
      <c r="L384" s="43"/>
      <c r="M384" s="43"/>
      <c r="N384" s="43"/>
      <c r="O384" s="60"/>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row>
    <row r="385" spans="1:236">
      <c r="A385" s="43"/>
      <c r="B385" s="43"/>
      <c r="C385" s="43"/>
      <c r="D385" s="43"/>
      <c r="E385" s="43"/>
      <c r="F385" s="43"/>
      <c r="G385" s="43"/>
      <c r="H385" s="43"/>
      <c r="I385" s="43"/>
      <c r="J385" s="43"/>
      <c r="K385" s="43"/>
      <c r="L385" s="43"/>
      <c r="M385" s="43"/>
      <c r="N385" s="43"/>
      <c r="O385" s="60"/>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row>
    <row r="386" spans="1:236">
      <c r="A386" s="43"/>
      <c r="B386" s="43"/>
      <c r="C386" s="43"/>
      <c r="D386" s="43"/>
      <c r="E386" s="43"/>
      <c r="F386" s="43"/>
      <c r="G386" s="43"/>
      <c r="H386" s="43"/>
      <c r="I386" s="43"/>
      <c r="J386" s="43"/>
      <c r="K386" s="43"/>
      <c r="L386" s="43"/>
      <c r="M386" s="43"/>
      <c r="N386" s="43"/>
      <c r="O386" s="60"/>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c r="HE386" s="43"/>
      <c r="HF386" s="43"/>
      <c r="HG386" s="43"/>
      <c r="HH386" s="43"/>
      <c r="HI386" s="43"/>
      <c r="HJ386" s="43"/>
      <c r="HK386" s="43"/>
      <c r="HL386" s="43"/>
      <c r="HM386" s="43"/>
      <c r="HN386" s="43"/>
      <c r="HO386" s="43"/>
      <c r="HP386" s="43"/>
      <c r="HQ386" s="43"/>
      <c r="HR386" s="43"/>
      <c r="HS386" s="43"/>
      <c r="HT386" s="43"/>
      <c r="HU386" s="43"/>
      <c r="HV386" s="43"/>
      <c r="HW386" s="43"/>
      <c r="HX386" s="43"/>
      <c r="HY386" s="43"/>
      <c r="HZ386" s="43"/>
      <c r="IA386" s="43"/>
      <c r="IB386" s="43"/>
    </row>
    <row r="387" spans="1:236">
      <c r="A387" s="43"/>
      <c r="B387" s="43"/>
      <c r="C387" s="43"/>
      <c r="D387" s="43"/>
      <c r="E387" s="43"/>
      <c r="F387" s="43"/>
      <c r="G387" s="43"/>
      <c r="H387" s="43"/>
      <c r="I387" s="43"/>
      <c r="J387" s="43"/>
      <c r="K387" s="43"/>
      <c r="L387" s="43"/>
      <c r="M387" s="43"/>
      <c r="N387" s="43"/>
      <c r="O387" s="60"/>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c r="HE387" s="43"/>
      <c r="HF387" s="43"/>
      <c r="HG387" s="43"/>
      <c r="HH387" s="43"/>
      <c r="HI387" s="43"/>
      <c r="HJ387" s="43"/>
      <c r="HK387" s="43"/>
      <c r="HL387" s="43"/>
      <c r="HM387" s="43"/>
      <c r="HN387" s="43"/>
      <c r="HO387" s="43"/>
      <c r="HP387" s="43"/>
      <c r="HQ387" s="43"/>
      <c r="HR387" s="43"/>
      <c r="HS387" s="43"/>
      <c r="HT387" s="43"/>
      <c r="HU387" s="43"/>
      <c r="HV387" s="43"/>
      <c r="HW387" s="43"/>
      <c r="HX387" s="43"/>
      <c r="HY387" s="43"/>
      <c r="HZ387" s="43"/>
      <c r="IA387" s="43"/>
      <c r="IB387" s="43"/>
    </row>
    <row r="388" spans="1:236">
      <c r="A388" s="43"/>
      <c r="B388" s="43"/>
      <c r="C388" s="43"/>
      <c r="D388" s="43"/>
      <c r="E388" s="43"/>
      <c r="F388" s="43"/>
      <c r="G388" s="43"/>
      <c r="H388" s="43"/>
      <c r="I388" s="43"/>
      <c r="J388" s="43"/>
      <c r="K388" s="43"/>
      <c r="L388" s="43"/>
      <c r="M388" s="43"/>
      <c r="N388" s="43"/>
      <c r="O388" s="60"/>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c r="HE388" s="43"/>
      <c r="HF388" s="43"/>
      <c r="HG388" s="43"/>
      <c r="HH388" s="43"/>
      <c r="HI388" s="43"/>
      <c r="HJ388" s="43"/>
      <c r="HK388" s="43"/>
      <c r="HL388" s="43"/>
      <c r="HM388" s="43"/>
      <c r="HN388" s="43"/>
      <c r="HO388" s="43"/>
      <c r="HP388" s="43"/>
      <c r="HQ388" s="43"/>
      <c r="HR388" s="43"/>
      <c r="HS388" s="43"/>
      <c r="HT388" s="43"/>
      <c r="HU388" s="43"/>
      <c r="HV388" s="43"/>
      <c r="HW388" s="43"/>
      <c r="HX388" s="43"/>
      <c r="HY388" s="43"/>
      <c r="HZ388" s="43"/>
      <c r="IA388" s="43"/>
      <c r="IB388" s="43"/>
    </row>
    <row r="389" spans="1:236">
      <c r="A389" s="43"/>
      <c r="B389" s="43"/>
      <c r="C389" s="43"/>
      <c r="D389" s="43"/>
      <c r="E389" s="43"/>
      <c r="F389" s="43"/>
      <c r="G389" s="43"/>
      <c r="H389" s="43"/>
      <c r="I389" s="43"/>
      <c r="J389" s="43"/>
      <c r="K389" s="43"/>
      <c r="L389" s="43"/>
      <c r="M389" s="43"/>
      <c r="N389" s="43"/>
      <c r="O389" s="60"/>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c r="HE389" s="43"/>
      <c r="HF389" s="43"/>
      <c r="HG389" s="43"/>
      <c r="HH389" s="43"/>
      <c r="HI389" s="43"/>
      <c r="HJ389" s="43"/>
      <c r="HK389" s="43"/>
      <c r="HL389" s="43"/>
      <c r="HM389" s="43"/>
      <c r="HN389" s="43"/>
      <c r="HO389" s="43"/>
      <c r="HP389" s="43"/>
      <c r="HQ389" s="43"/>
      <c r="HR389" s="43"/>
      <c r="HS389" s="43"/>
      <c r="HT389" s="43"/>
      <c r="HU389" s="43"/>
      <c r="HV389" s="43"/>
      <c r="HW389" s="43"/>
      <c r="HX389" s="43"/>
      <c r="HY389" s="43"/>
      <c r="HZ389" s="43"/>
      <c r="IA389" s="43"/>
      <c r="IB389" s="43"/>
    </row>
    <row r="390" spans="1:236">
      <c r="A390" s="43"/>
      <c r="B390" s="43"/>
      <c r="C390" s="43"/>
      <c r="D390" s="43"/>
      <c r="E390" s="43"/>
      <c r="F390" s="43"/>
      <c r="G390" s="43"/>
      <c r="H390" s="43"/>
      <c r="I390" s="43"/>
      <c r="J390" s="43"/>
      <c r="K390" s="43"/>
      <c r="L390" s="43"/>
      <c r="M390" s="43"/>
      <c r="N390" s="43"/>
      <c r="O390" s="60"/>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c r="HE390" s="43"/>
      <c r="HF390" s="43"/>
      <c r="HG390" s="43"/>
      <c r="HH390" s="43"/>
      <c r="HI390" s="43"/>
      <c r="HJ390" s="43"/>
      <c r="HK390" s="43"/>
      <c r="HL390" s="43"/>
      <c r="HM390" s="43"/>
      <c r="HN390" s="43"/>
      <c r="HO390" s="43"/>
      <c r="HP390" s="43"/>
      <c r="HQ390" s="43"/>
      <c r="HR390" s="43"/>
      <c r="HS390" s="43"/>
      <c r="HT390" s="43"/>
      <c r="HU390" s="43"/>
      <c r="HV390" s="43"/>
      <c r="HW390" s="43"/>
      <c r="HX390" s="43"/>
      <c r="HY390" s="43"/>
      <c r="HZ390" s="43"/>
      <c r="IA390" s="43"/>
      <c r="IB390" s="43"/>
    </row>
    <row r="391" spans="1:236">
      <c r="A391" s="43"/>
      <c r="B391" s="43"/>
      <c r="C391" s="43"/>
      <c r="D391" s="43"/>
      <c r="E391" s="43"/>
      <c r="F391" s="43"/>
      <c r="G391" s="43"/>
      <c r="H391" s="43"/>
      <c r="I391" s="43"/>
      <c r="J391" s="43"/>
      <c r="K391" s="43"/>
      <c r="L391" s="43"/>
      <c r="M391" s="43"/>
      <c r="N391" s="43"/>
      <c r="O391" s="60"/>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row>
    <row r="392" spans="1:236">
      <c r="A392" s="43"/>
      <c r="B392" s="43"/>
      <c r="C392" s="43"/>
      <c r="D392" s="43"/>
      <c r="E392" s="43"/>
      <c r="F392" s="43"/>
      <c r="G392" s="43"/>
      <c r="H392" s="43"/>
      <c r="I392" s="43"/>
      <c r="J392" s="43"/>
      <c r="K392" s="43"/>
      <c r="L392" s="43"/>
      <c r="M392" s="43"/>
      <c r="N392" s="43"/>
      <c r="O392" s="60"/>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c r="HE392" s="43"/>
      <c r="HF392" s="43"/>
      <c r="HG392" s="43"/>
      <c r="HH392" s="43"/>
      <c r="HI392" s="43"/>
      <c r="HJ392" s="43"/>
      <c r="HK392" s="43"/>
      <c r="HL392" s="43"/>
      <c r="HM392" s="43"/>
      <c r="HN392" s="43"/>
      <c r="HO392" s="43"/>
      <c r="HP392" s="43"/>
      <c r="HQ392" s="43"/>
      <c r="HR392" s="43"/>
      <c r="HS392" s="43"/>
      <c r="HT392" s="43"/>
      <c r="HU392" s="43"/>
      <c r="HV392" s="43"/>
      <c r="HW392" s="43"/>
      <c r="HX392" s="43"/>
      <c r="HY392" s="43"/>
      <c r="HZ392" s="43"/>
      <c r="IA392" s="43"/>
      <c r="IB392" s="43"/>
    </row>
    <row r="393" spans="1:236">
      <c r="A393" s="43"/>
      <c r="B393" s="43"/>
      <c r="C393" s="43"/>
      <c r="D393" s="43"/>
      <c r="E393" s="43"/>
      <c r="F393" s="43"/>
      <c r="G393" s="43"/>
      <c r="H393" s="43"/>
      <c r="I393" s="43"/>
      <c r="J393" s="43"/>
      <c r="K393" s="43"/>
      <c r="L393" s="43"/>
      <c r="M393" s="43"/>
      <c r="N393" s="43"/>
      <c r="O393" s="60"/>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c r="HE393" s="43"/>
      <c r="HF393" s="43"/>
      <c r="HG393" s="43"/>
      <c r="HH393" s="43"/>
      <c r="HI393" s="43"/>
      <c r="HJ393" s="43"/>
      <c r="HK393" s="43"/>
      <c r="HL393" s="43"/>
      <c r="HM393" s="43"/>
      <c r="HN393" s="43"/>
      <c r="HO393" s="43"/>
      <c r="HP393" s="43"/>
      <c r="HQ393" s="43"/>
      <c r="HR393" s="43"/>
      <c r="HS393" s="43"/>
      <c r="HT393" s="43"/>
      <c r="HU393" s="43"/>
      <c r="HV393" s="43"/>
      <c r="HW393" s="43"/>
      <c r="HX393" s="43"/>
      <c r="HY393" s="43"/>
      <c r="HZ393" s="43"/>
      <c r="IA393" s="43"/>
      <c r="IB393" s="43"/>
    </row>
    <row r="394" spans="1:236">
      <c r="A394" s="43"/>
      <c r="B394" s="43"/>
      <c r="C394" s="43"/>
      <c r="D394" s="43"/>
      <c r="E394" s="43"/>
      <c r="F394" s="43"/>
      <c r="G394" s="43"/>
      <c r="H394" s="43"/>
      <c r="I394" s="43"/>
      <c r="J394" s="43"/>
      <c r="K394" s="43"/>
      <c r="L394" s="43"/>
      <c r="M394" s="43"/>
      <c r="N394" s="43"/>
      <c r="O394" s="60"/>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row>
    <row r="395" spans="1:236">
      <c r="A395" s="43"/>
      <c r="B395" s="43"/>
      <c r="C395" s="43"/>
      <c r="D395" s="43"/>
      <c r="E395" s="43"/>
      <c r="F395" s="43"/>
      <c r="G395" s="43"/>
      <c r="H395" s="43"/>
      <c r="I395" s="43"/>
      <c r="J395" s="43"/>
      <c r="K395" s="43"/>
      <c r="L395" s="43"/>
      <c r="M395" s="43"/>
      <c r="N395" s="43"/>
      <c r="O395" s="60"/>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row>
    <row r="396" spans="1:236">
      <c r="A396" s="43"/>
      <c r="B396" s="43"/>
      <c r="C396" s="43"/>
      <c r="D396" s="43"/>
      <c r="E396" s="43"/>
      <c r="F396" s="43"/>
      <c r="G396" s="43"/>
      <c r="H396" s="43"/>
      <c r="I396" s="43"/>
      <c r="J396" s="43"/>
      <c r="K396" s="43"/>
      <c r="L396" s="43"/>
      <c r="M396" s="43"/>
      <c r="N396" s="43"/>
      <c r="O396" s="60"/>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c r="HE396" s="43"/>
      <c r="HF396" s="43"/>
      <c r="HG396" s="43"/>
      <c r="HH396" s="43"/>
      <c r="HI396" s="43"/>
      <c r="HJ396" s="43"/>
      <c r="HK396" s="43"/>
      <c r="HL396" s="43"/>
      <c r="HM396" s="43"/>
      <c r="HN396" s="43"/>
      <c r="HO396" s="43"/>
      <c r="HP396" s="43"/>
      <c r="HQ396" s="43"/>
      <c r="HR396" s="43"/>
      <c r="HS396" s="43"/>
      <c r="HT396" s="43"/>
      <c r="HU396" s="43"/>
      <c r="HV396" s="43"/>
      <c r="HW396" s="43"/>
      <c r="HX396" s="43"/>
      <c r="HY396" s="43"/>
      <c r="HZ396" s="43"/>
      <c r="IA396" s="43"/>
      <c r="IB396" s="43"/>
    </row>
    <row r="397" spans="1:236">
      <c r="A397" s="43"/>
      <c r="B397" s="43"/>
      <c r="C397" s="43"/>
      <c r="D397" s="43"/>
      <c r="E397" s="43"/>
      <c r="F397" s="43"/>
      <c r="G397" s="43"/>
      <c r="H397" s="43"/>
      <c r="I397" s="43"/>
      <c r="J397" s="43"/>
      <c r="K397" s="43"/>
      <c r="L397" s="43"/>
      <c r="M397" s="43"/>
      <c r="N397" s="43"/>
      <c r="O397" s="60"/>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c r="HE397" s="43"/>
      <c r="HF397" s="43"/>
      <c r="HG397" s="43"/>
      <c r="HH397" s="43"/>
      <c r="HI397" s="43"/>
      <c r="HJ397" s="43"/>
      <c r="HK397" s="43"/>
      <c r="HL397" s="43"/>
      <c r="HM397" s="43"/>
      <c r="HN397" s="43"/>
      <c r="HO397" s="43"/>
      <c r="HP397" s="43"/>
      <c r="HQ397" s="43"/>
      <c r="HR397" s="43"/>
      <c r="HS397" s="43"/>
      <c r="HT397" s="43"/>
      <c r="HU397" s="43"/>
      <c r="HV397" s="43"/>
      <c r="HW397" s="43"/>
      <c r="HX397" s="43"/>
      <c r="HY397" s="43"/>
      <c r="HZ397" s="43"/>
      <c r="IA397" s="43"/>
      <c r="IB397" s="43"/>
    </row>
    <row r="398" spans="1:236">
      <c r="A398" s="43"/>
      <c r="B398" s="43"/>
      <c r="C398" s="43"/>
      <c r="D398" s="43"/>
      <c r="E398" s="43"/>
      <c r="F398" s="43"/>
      <c r="G398" s="43"/>
      <c r="H398" s="43"/>
      <c r="I398" s="43"/>
      <c r="J398" s="43"/>
      <c r="K398" s="43"/>
      <c r="L398" s="43"/>
      <c r="M398" s="43"/>
      <c r="N398" s="43"/>
      <c r="O398" s="60"/>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c r="HE398" s="43"/>
      <c r="HF398" s="43"/>
      <c r="HG398" s="43"/>
      <c r="HH398" s="43"/>
      <c r="HI398" s="43"/>
      <c r="HJ398" s="43"/>
      <c r="HK398" s="43"/>
      <c r="HL398" s="43"/>
      <c r="HM398" s="43"/>
      <c r="HN398" s="43"/>
      <c r="HO398" s="43"/>
      <c r="HP398" s="43"/>
      <c r="HQ398" s="43"/>
      <c r="HR398" s="43"/>
      <c r="HS398" s="43"/>
      <c r="HT398" s="43"/>
      <c r="HU398" s="43"/>
      <c r="HV398" s="43"/>
      <c r="HW398" s="43"/>
      <c r="HX398" s="43"/>
      <c r="HY398" s="43"/>
      <c r="HZ398" s="43"/>
      <c r="IA398" s="43"/>
      <c r="IB398" s="43"/>
    </row>
    <row r="399" spans="1:236">
      <c r="A399" s="43"/>
      <c r="B399" s="43"/>
      <c r="C399" s="43"/>
      <c r="D399" s="43"/>
      <c r="E399" s="43"/>
      <c r="F399" s="43"/>
      <c r="G399" s="43"/>
      <c r="H399" s="43"/>
      <c r="I399" s="43"/>
      <c r="J399" s="43"/>
      <c r="K399" s="43"/>
      <c r="L399" s="43"/>
      <c r="M399" s="43"/>
      <c r="N399" s="43"/>
      <c r="O399" s="60"/>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c r="HE399" s="43"/>
      <c r="HF399" s="43"/>
      <c r="HG399" s="43"/>
      <c r="HH399" s="43"/>
      <c r="HI399" s="43"/>
      <c r="HJ399" s="43"/>
      <c r="HK399" s="43"/>
      <c r="HL399" s="43"/>
      <c r="HM399" s="43"/>
      <c r="HN399" s="43"/>
      <c r="HO399" s="43"/>
      <c r="HP399" s="43"/>
      <c r="HQ399" s="43"/>
      <c r="HR399" s="43"/>
      <c r="HS399" s="43"/>
      <c r="HT399" s="43"/>
      <c r="HU399" s="43"/>
      <c r="HV399" s="43"/>
      <c r="HW399" s="43"/>
      <c r="HX399" s="43"/>
      <c r="HY399" s="43"/>
      <c r="HZ399" s="43"/>
      <c r="IA399" s="43"/>
      <c r="IB399" s="43"/>
    </row>
    <row r="400" spans="1:236">
      <c r="A400" s="43"/>
      <c r="B400" s="43"/>
      <c r="C400" s="43"/>
      <c r="D400" s="43"/>
      <c r="E400" s="43"/>
      <c r="F400" s="43"/>
      <c r="G400" s="43"/>
      <c r="H400" s="43"/>
      <c r="I400" s="43"/>
      <c r="J400" s="43"/>
      <c r="K400" s="43"/>
      <c r="L400" s="43"/>
      <c r="M400" s="43"/>
      <c r="N400" s="43"/>
      <c r="O400" s="60"/>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c r="HE400" s="43"/>
      <c r="HF400" s="43"/>
      <c r="HG400" s="43"/>
      <c r="HH400" s="43"/>
      <c r="HI400" s="43"/>
      <c r="HJ400" s="43"/>
      <c r="HK400" s="43"/>
      <c r="HL400" s="43"/>
      <c r="HM400" s="43"/>
      <c r="HN400" s="43"/>
      <c r="HO400" s="43"/>
      <c r="HP400" s="43"/>
      <c r="HQ400" s="43"/>
      <c r="HR400" s="43"/>
      <c r="HS400" s="43"/>
      <c r="HT400" s="43"/>
      <c r="HU400" s="43"/>
      <c r="HV400" s="43"/>
      <c r="HW400" s="43"/>
      <c r="HX400" s="43"/>
      <c r="HY400" s="43"/>
      <c r="HZ400" s="43"/>
      <c r="IA400" s="43"/>
      <c r="IB400" s="43"/>
    </row>
    <row r="401" spans="1:236">
      <c r="A401" s="43"/>
      <c r="B401" s="43"/>
      <c r="C401" s="43"/>
      <c r="D401" s="43"/>
      <c r="E401" s="43"/>
      <c r="F401" s="43"/>
      <c r="G401" s="43"/>
      <c r="H401" s="43"/>
      <c r="I401" s="43"/>
      <c r="J401" s="43"/>
      <c r="K401" s="43"/>
      <c r="L401" s="43"/>
      <c r="M401" s="43"/>
      <c r="N401" s="43"/>
      <c r="O401" s="60"/>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c r="HE401" s="43"/>
      <c r="HF401" s="43"/>
      <c r="HG401" s="43"/>
      <c r="HH401" s="43"/>
      <c r="HI401" s="43"/>
      <c r="HJ401" s="43"/>
      <c r="HK401" s="43"/>
      <c r="HL401" s="43"/>
      <c r="HM401" s="43"/>
      <c r="HN401" s="43"/>
      <c r="HO401" s="43"/>
      <c r="HP401" s="43"/>
      <c r="HQ401" s="43"/>
      <c r="HR401" s="43"/>
      <c r="HS401" s="43"/>
      <c r="HT401" s="43"/>
      <c r="HU401" s="43"/>
      <c r="HV401" s="43"/>
      <c r="HW401" s="43"/>
      <c r="HX401" s="43"/>
      <c r="HY401" s="43"/>
      <c r="HZ401" s="43"/>
      <c r="IA401" s="43"/>
      <c r="IB401" s="43"/>
    </row>
    <row r="402" spans="1:236">
      <c r="A402" s="43"/>
      <c r="B402" s="43"/>
      <c r="C402" s="43"/>
      <c r="D402" s="43"/>
      <c r="E402" s="43"/>
      <c r="F402" s="43"/>
      <c r="G402" s="43"/>
      <c r="H402" s="43"/>
      <c r="I402" s="43"/>
      <c r="J402" s="43"/>
      <c r="K402" s="43"/>
      <c r="L402" s="43"/>
      <c r="M402" s="43"/>
      <c r="N402" s="43"/>
      <c r="O402" s="60"/>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c r="HE402" s="43"/>
      <c r="HF402" s="43"/>
      <c r="HG402" s="43"/>
      <c r="HH402" s="43"/>
      <c r="HI402" s="43"/>
      <c r="HJ402" s="43"/>
      <c r="HK402" s="43"/>
      <c r="HL402" s="43"/>
      <c r="HM402" s="43"/>
      <c r="HN402" s="43"/>
      <c r="HO402" s="43"/>
      <c r="HP402" s="43"/>
      <c r="HQ402" s="43"/>
      <c r="HR402" s="43"/>
      <c r="HS402" s="43"/>
      <c r="HT402" s="43"/>
      <c r="HU402" s="43"/>
      <c r="HV402" s="43"/>
      <c r="HW402" s="43"/>
      <c r="HX402" s="43"/>
      <c r="HY402" s="43"/>
      <c r="HZ402" s="43"/>
      <c r="IA402" s="43"/>
      <c r="IB402" s="43"/>
    </row>
    <row r="403" spans="1:236">
      <c r="A403" s="43"/>
      <c r="B403" s="43"/>
      <c r="C403" s="43"/>
      <c r="D403" s="43"/>
      <c r="E403" s="43"/>
      <c r="F403" s="43"/>
      <c r="G403" s="43"/>
      <c r="H403" s="43"/>
      <c r="I403" s="43"/>
      <c r="J403" s="43"/>
      <c r="K403" s="43"/>
      <c r="L403" s="43"/>
      <c r="M403" s="43"/>
      <c r="N403" s="43"/>
      <c r="O403" s="60"/>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c r="HE403" s="43"/>
      <c r="HF403" s="43"/>
      <c r="HG403" s="43"/>
      <c r="HH403" s="43"/>
      <c r="HI403" s="43"/>
      <c r="HJ403" s="43"/>
      <c r="HK403" s="43"/>
      <c r="HL403" s="43"/>
      <c r="HM403" s="43"/>
      <c r="HN403" s="43"/>
      <c r="HO403" s="43"/>
      <c r="HP403" s="43"/>
      <c r="HQ403" s="43"/>
      <c r="HR403" s="43"/>
      <c r="HS403" s="43"/>
      <c r="HT403" s="43"/>
      <c r="HU403" s="43"/>
      <c r="HV403" s="43"/>
      <c r="HW403" s="43"/>
      <c r="HX403" s="43"/>
      <c r="HY403" s="43"/>
      <c r="HZ403" s="43"/>
      <c r="IA403" s="43"/>
      <c r="IB403" s="43"/>
    </row>
    <row r="404" spans="1:236">
      <c r="A404" s="43"/>
      <c r="B404" s="43"/>
      <c r="C404" s="43"/>
      <c r="D404" s="43"/>
      <c r="E404" s="43"/>
      <c r="F404" s="43"/>
      <c r="G404" s="43"/>
      <c r="H404" s="43"/>
      <c r="I404" s="43"/>
      <c r="J404" s="43"/>
      <c r="K404" s="43"/>
      <c r="L404" s="43"/>
      <c r="M404" s="43"/>
      <c r="N404" s="43"/>
      <c r="O404" s="60"/>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row>
    <row r="405" spans="1:236">
      <c r="A405" s="43"/>
      <c r="B405" s="43"/>
      <c r="C405" s="43"/>
      <c r="D405" s="43"/>
      <c r="E405" s="43"/>
      <c r="F405" s="43"/>
      <c r="G405" s="43"/>
      <c r="H405" s="43"/>
      <c r="I405" s="43"/>
      <c r="J405" s="43"/>
      <c r="K405" s="43"/>
      <c r="L405" s="43"/>
      <c r="M405" s="43"/>
      <c r="N405" s="43"/>
      <c r="O405" s="60"/>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c r="HE405" s="43"/>
      <c r="HF405" s="43"/>
      <c r="HG405" s="43"/>
      <c r="HH405" s="43"/>
      <c r="HI405" s="43"/>
      <c r="HJ405" s="43"/>
      <c r="HK405" s="43"/>
      <c r="HL405" s="43"/>
      <c r="HM405" s="43"/>
      <c r="HN405" s="43"/>
      <c r="HO405" s="43"/>
      <c r="HP405" s="43"/>
      <c r="HQ405" s="43"/>
      <c r="HR405" s="43"/>
      <c r="HS405" s="43"/>
      <c r="HT405" s="43"/>
      <c r="HU405" s="43"/>
      <c r="HV405" s="43"/>
      <c r="HW405" s="43"/>
      <c r="HX405" s="43"/>
      <c r="HY405" s="43"/>
      <c r="HZ405" s="43"/>
      <c r="IA405" s="43"/>
      <c r="IB405" s="43"/>
    </row>
    <row r="406" spans="1:236">
      <c r="A406" s="43"/>
      <c r="B406" s="43"/>
      <c r="C406" s="43"/>
      <c r="D406" s="43"/>
      <c r="E406" s="43"/>
      <c r="F406" s="43"/>
      <c r="G406" s="43"/>
      <c r="H406" s="43"/>
      <c r="I406" s="43"/>
      <c r="J406" s="43"/>
      <c r="K406" s="43"/>
      <c r="L406" s="43"/>
      <c r="M406" s="43"/>
      <c r="N406" s="43"/>
      <c r="O406" s="60"/>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c r="HE406" s="43"/>
      <c r="HF406" s="43"/>
      <c r="HG406" s="43"/>
      <c r="HH406" s="43"/>
      <c r="HI406" s="43"/>
      <c r="HJ406" s="43"/>
      <c r="HK406" s="43"/>
      <c r="HL406" s="43"/>
      <c r="HM406" s="43"/>
      <c r="HN406" s="43"/>
      <c r="HO406" s="43"/>
      <c r="HP406" s="43"/>
      <c r="HQ406" s="43"/>
      <c r="HR406" s="43"/>
      <c r="HS406" s="43"/>
      <c r="HT406" s="43"/>
      <c r="HU406" s="43"/>
      <c r="HV406" s="43"/>
      <c r="HW406" s="43"/>
      <c r="HX406" s="43"/>
      <c r="HY406" s="43"/>
      <c r="HZ406" s="43"/>
      <c r="IA406" s="43"/>
      <c r="IB406" s="43"/>
    </row>
    <row r="407" spans="1:236">
      <c r="A407" s="43"/>
      <c r="B407" s="43"/>
      <c r="C407" s="43"/>
      <c r="D407" s="43"/>
      <c r="E407" s="43"/>
      <c r="F407" s="43"/>
      <c r="G407" s="43"/>
      <c r="H407" s="43"/>
      <c r="I407" s="43"/>
      <c r="J407" s="43"/>
      <c r="K407" s="43"/>
      <c r="L407" s="43"/>
      <c r="M407" s="43"/>
      <c r="N407" s="43"/>
      <c r="O407" s="60"/>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c r="HE407" s="43"/>
      <c r="HF407" s="43"/>
      <c r="HG407" s="43"/>
      <c r="HH407" s="43"/>
      <c r="HI407" s="43"/>
      <c r="HJ407" s="43"/>
      <c r="HK407" s="43"/>
      <c r="HL407" s="43"/>
      <c r="HM407" s="43"/>
      <c r="HN407" s="43"/>
      <c r="HO407" s="43"/>
      <c r="HP407" s="43"/>
      <c r="HQ407" s="43"/>
      <c r="HR407" s="43"/>
      <c r="HS407" s="43"/>
      <c r="HT407" s="43"/>
      <c r="HU407" s="43"/>
      <c r="HV407" s="43"/>
      <c r="HW407" s="43"/>
      <c r="HX407" s="43"/>
      <c r="HY407" s="43"/>
      <c r="HZ407" s="43"/>
      <c r="IA407" s="43"/>
      <c r="IB407" s="43"/>
    </row>
    <row r="408" spans="1:236">
      <c r="A408" s="43"/>
      <c r="B408" s="43"/>
      <c r="C408" s="43"/>
      <c r="D408" s="43"/>
      <c r="E408" s="43"/>
      <c r="F408" s="43"/>
      <c r="G408" s="43"/>
      <c r="H408" s="43"/>
      <c r="I408" s="43"/>
      <c r="J408" s="43"/>
      <c r="K408" s="43"/>
      <c r="L408" s="43"/>
      <c r="M408" s="43"/>
      <c r="N408" s="43"/>
      <c r="O408" s="60"/>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row>
    <row r="409" spans="1:236">
      <c r="A409" s="43"/>
      <c r="B409" s="43"/>
      <c r="C409" s="43"/>
      <c r="D409" s="43"/>
      <c r="E409" s="43"/>
      <c r="F409" s="43"/>
      <c r="G409" s="43"/>
      <c r="H409" s="43"/>
      <c r="I409" s="43"/>
      <c r="J409" s="43"/>
      <c r="K409" s="43"/>
      <c r="L409" s="43"/>
      <c r="M409" s="43"/>
      <c r="N409" s="43"/>
      <c r="O409" s="60"/>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c r="HE409" s="43"/>
      <c r="HF409" s="43"/>
      <c r="HG409" s="43"/>
      <c r="HH409" s="43"/>
      <c r="HI409" s="43"/>
      <c r="HJ409" s="43"/>
      <c r="HK409" s="43"/>
      <c r="HL409" s="43"/>
      <c r="HM409" s="43"/>
      <c r="HN409" s="43"/>
      <c r="HO409" s="43"/>
      <c r="HP409" s="43"/>
      <c r="HQ409" s="43"/>
      <c r="HR409" s="43"/>
      <c r="HS409" s="43"/>
      <c r="HT409" s="43"/>
      <c r="HU409" s="43"/>
      <c r="HV409" s="43"/>
      <c r="HW409" s="43"/>
      <c r="HX409" s="43"/>
      <c r="HY409" s="43"/>
      <c r="HZ409" s="43"/>
      <c r="IA409" s="43"/>
      <c r="IB409" s="43"/>
    </row>
    <row r="410" spans="1:236">
      <c r="A410" s="43"/>
      <c r="B410" s="43"/>
      <c r="C410" s="43"/>
      <c r="D410" s="43"/>
      <c r="E410" s="43"/>
      <c r="F410" s="43"/>
      <c r="G410" s="43"/>
      <c r="H410" s="43"/>
      <c r="I410" s="43"/>
      <c r="J410" s="43"/>
      <c r="K410" s="43"/>
      <c r="L410" s="43"/>
      <c r="M410" s="43"/>
      <c r="N410" s="43"/>
      <c r="O410" s="60"/>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c r="HE410" s="43"/>
      <c r="HF410" s="43"/>
      <c r="HG410" s="43"/>
      <c r="HH410" s="43"/>
      <c r="HI410" s="43"/>
      <c r="HJ410" s="43"/>
      <c r="HK410" s="43"/>
      <c r="HL410" s="43"/>
      <c r="HM410" s="43"/>
      <c r="HN410" s="43"/>
      <c r="HO410" s="43"/>
      <c r="HP410" s="43"/>
      <c r="HQ410" s="43"/>
      <c r="HR410" s="43"/>
      <c r="HS410" s="43"/>
      <c r="HT410" s="43"/>
      <c r="HU410" s="43"/>
      <c r="HV410" s="43"/>
      <c r="HW410" s="43"/>
      <c r="HX410" s="43"/>
      <c r="HY410" s="43"/>
      <c r="HZ410" s="43"/>
      <c r="IA410" s="43"/>
      <c r="IB410" s="43"/>
    </row>
    <row r="411" spans="1:236">
      <c r="A411" s="43"/>
      <c r="B411" s="43"/>
      <c r="C411" s="43"/>
      <c r="D411" s="43"/>
      <c r="E411" s="43"/>
      <c r="F411" s="43"/>
      <c r="G411" s="43"/>
      <c r="H411" s="43"/>
      <c r="I411" s="43"/>
      <c r="J411" s="43"/>
      <c r="K411" s="43"/>
      <c r="L411" s="43"/>
      <c r="M411" s="43"/>
      <c r="N411" s="43"/>
      <c r="O411" s="60"/>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c r="HE411" s="43"/>
      <c r="HF411" s="43"/>
      <c r="HG411" s="43"/>
      <c r="HH411" s="43"/>
      <c r="HI411" s="43"/>
      <c r="HJ411" s="43"/>
      <c r="HK411" s="43"/>
      <c r="HL411" s="43"/>
      <c r="HM411" s="43"/>
      <c r="HN411" s="43"/>
      <c r="HO411" s="43"/>
      <c r="HP411" s="43"/>
      <c r="HQ411" s="43"/>
      <c r="HR411" s="43"/>
      <c r="HS411" s="43"/>
      <c r="HT411" s="43"/>
      <c r="HU411" s="43"/>
      <c r="HV411" s="43"/>
      <c r="HW411" s="43"/>
      <c r="HX411" s="43"/>
      <c r="HY411" s="43"/>
      <c r="HZ411" s="43"/>
      <c r="IA411" s="43"/>
      <c r="IB411" s="43"/>
    </row>
    <row r="412" spans="1:236">
      <c r="A412" s="43"/>
      <c r="B412" s="43"/>
      <c r="C412" s="43"/>
      <c r="D412" s="43"/>
      <c r="E412" s="43"/>
      <c r="F412" s="43"/>
      <c r="G412" s="43"/>
      <c r="H412" s="43"/>
      <c r="I412" s="43"/>
      <c r="J412" s="43"/>
      <c r="K412" s="43"/>
      <c r="L412" s="43"/>
      <c r="M412" s="43"/>
      <c r="N412" s="43"/>
      <c r="O412" s="60"/>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c r="HE412" s="43"/>
      <c r="HF412" s="43"/>
      <c r="HG412" s="43"/>
      <c r="HH412" s="43"/>
      <c r="HI412" s="43"/>
      <c r="HJ412" s="43"/>
      <c r="HK412" s="43"/>
      <c r="HL412" s="43"/>
      <c r="HM412" s="43"/>
      <c r="HN412" s="43"/>
      <c r="HO412" s="43"/>
      <c r="HP412" s="43"/>
      <c r="HQ412" s="43"/>
      <c r="HR412" s="43"/>
      <c r="HS412" s="43"/>
      <c r="HT412" s="43"/>
      <c r="HU412" s="43"/>
      <c r="HV412" s="43"/>
      <c r="HW412" s="43"/>
      <c r="HX412" s="43"/>
      <c r="HY412" s="43"/>
      <c r="HZ412" s="43"/>
      <c r="IA412" s="43"/>
      <c r="IB412" s="43"/>
    </row>
    <row r="413" spans="1:236">
      <c r="A413" s="43"/>
      <c r="B413" s="43"/>
      <c r="C413" s="43"/>
      <c r="D413" s="43"/>
      <c r="E413" s="43"/>
      <c r="F413" s="43"/>
      <c r="G413" s="43"/>
      <c r="H413" s="43"/>
      <c r="I413" s="43"/>
      <c r="J413" s="43"/>
      <c r="K413" s="43"/>
      <c r="L413" s="43"/>
      <c r="M413" s="43"/>
      <c r="N413" s="43"/>
      <c r="O413" s="60"/>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c r="HE413" s="43"/>
      <c r="HF413" s="43"/>
      <c r="HG413" s="43"/>
      <c r="HH413" s="43"/>
      <c r="HI413" s="43"/>
      <c r="HJ413" s="43"/>
      <c r="HK413" s="43"/>
      <c r="HL413" s="43"/>
      <c r="HM413" s="43"/>
      <c r="HN413" s="43"/>
      <c r="HO413" s="43"/>
      <c r="HP413" s="43"/>
      <c r="HQ413" s="43"/>
      <c r="HR413" s="43"/>
      <c r="HS413" s="43"/>
      <c r="HT413" s="43"/>
      <c r="HU413" s="43"/>
      <c r="HV413" s="43"/>
      <c r="HW413" s="43"/>
      <c r="HX413" s="43"/>
      <c r="HY413" s="43"/>
      <c r="HZ413" s="43"/>
      <c r="IA413" s="43"/>
      <c r="IB413" s="43"/>
    </row>
    <row r="414" spans="1:236">
      <c r="A414" s="43"/>
      <c r="B414" s="43"/>
      <c r="C414" s="43"/>
      <c r="D414" s="43"/>
      <c r="E414" s="43"/>
      <c r="F414" s="43"/>
      <c r="G414" s="43"/>
      <c r="H414" s="43"/>
      <c r="I414" s="43"/>
      <c r="J414" s="43"/>
      <c r="K414" s="43"/>
      <c r="L414" s="43"/>
      <c r="M414" s="43"/>
      <c r="N414" s="43"/>
      <c r="O414" s="60"/>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c r="HE414" s="43"/>
      <c r="HF414" s="43"/>
      <c r="HG414" s="43"/>
      <c r="HH414" s="43"/>
      <c r="HI414" s="43"/>
      <c r="HJ414" s="43"/>
      <c r="HK414" s="43"/>
      <c r="HL414" s="43"/>
      <c r="HM414" s="43"/>
      <c r="HN414" s="43"/>
      <c r="HO414" s="43"/>
      <c r="HP414" s="43"/>
      <c r="HQ414" s="43"/>
      <c r="HR414" s="43"/>
      <c r="HS414" s="43"/>
      <c r="HT414" s="43"/>
      <c r="HU414" s="43"/>
      <c r="HV414" s="43"/>
      <c r="HW414" s="43"/>
      <c r="HX414" s="43"/>
      <c r="HY414" s="43"/>
      <c r="HZ414" s="43"/>
      <c r="IA414" s="43"/>
      <c r="IB414" s="43"/>
    </row>
    <row r="415" spans="1:236">
      <c r="A415" s="43"/>
      <c r="B415" s="43"/>
      <c r="C415" s="43"/>
      <c r="D415" s="43"/>
      <c r="E415" s="43"/>
      <c r="F415" s="43"/>
      <c r="G415" s="43"/>
      <c r="H415" s="43"/>
      <c r="I415" s="43"/>
      <c r="J415" s="43"/>
      <c r="K415" s="43"/>
      <c r="L415" s="43"/>
      <c r="M415" s="43"/>
      <c r="N415" s="43"/>
      <c r="O415" s="60"/>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c r="HE415" s="43"/>
      <c r="HF415" s="43"/>
      <c r="HG415" s="43"/>
      <c r="HH415" s="43"/>
      <c r="HI415" s="43"/>
      <c r="HJ415" s="43"/>
      <c r="HK415" s="43"/>
      <c r="HL415" s="43"/>
      <c r="HM415" s="43"/>
      <c r="HN415" s="43"/>
      <c r="HO415" s="43"/>
      <c r="HP415" s="43"/>
      <c r="HQ415" s="43"/>
      <c r="HR415" s="43"/>
      <c r="HS415" s="43"/>
      <c r="HT415" s="43"/>
      <c r="HU415" s="43"/>
      <c r="HV415" s="43"/>
      <c r="HW415" s="43"/>
      <c r="HX415" s="43"/>
      <c r="HY415" s="43"/>
      <c r="HZ415" s="43"/>
      <c r="IA415" s="43"/>
      <c r="IB415" s="43"/>
    </row>
    <row r="416" spans="1:236">
      <c r="A416" s="43"/>
      <c r="B416" s="43"/>
      <c r="C416" s="43"/>
      <c r="D416" s="43"/>
      <c r="E416" s="43"/>
      <c r="F416" s="43"/>
      <c r="G416" s="43"/>
      <c r="H416" s="43"/>
      <c r="I416" s="43"/>
      <c r="J416" s="43"/>
      <c r="K416" s="43"/>
      <c r="L416" s="43"/>
      <c r="M416" s="43"/>
      <c r="N416" s="43"/>
      <c r="O416" s="60"/>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row>
    <row r="417" spans="1:236">
      <c r="A417" s="43"/>
      <c r="B417" s="43"/>
      <c r="C417" s="43"/>
      <c r="D417" s="43"/>
      <c r="E417" s="43"/>
      <c r="F417" s="43"/>
      <c r="G417" s="43"/>
      <c r="H417" s="43"/>
      <c r="I417" s="43"/>
      <c r="J417" s="43"/>
      <c r="K417" s="43"/>
      <c r="L417" s="43"/>
      <c r="M417" s="43"/>
      <c r="N417" s="43"/>
      <c r="O417" s="60"/>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c r="HE417" s="43"/>
      <c r="HF417" s="43"/>
      <c r="HG417" s="43"/>
      <c r="HH417" s="43"/>
      <c r="HI417" s="43"/>
      <c r="HJ417" s="43"/>
      <c r="HK417" s="43"/>
      <c r="HL417" s="43"/>
      <c r="HM417" s="43"/>
      <c r="HN417" s="43"/>
      <c r="HO417" s="43"/>
      <c r="HP417" s="43"/>
      <c r="HQ417" s="43"/>
      <c r="HR417" s="43"/>
      <c r="HS417" s="43"/>
      <c r="HT417" s="43"/>
      <c r="HU417" s="43"/>
      <c r="HV417" s="43"/>
      <c r="HW417" s="43"/>
      <c r="HX417" s="43"/>
      <c r="HY417" s="43"/>
      <c r="HZ417" s="43"/>
      <c r="IA417" s="43"/>
      <c r="IB417" s="43"/>
    </row>
    <row r="418" spans="1:236">
      <c r="A418" s="43"/>
      <c r="B418" s="43"/>
      <c r="C418" s="43"/>
      <c r="D418" s="43"/>
      <c r="E418" s="43"/>
      <c r="F418" s="43"/>
      <c r="G418" s="43"/>
      <c r="H418" s="43"/>
      <c r="I418" s="43"/>
      <c r="J418" s="43"/>
      <c r="K418" s="43"/>
      <c r="L418" s="43"/>
      <c r="M418" s="43"/>
      <c r="N418" s="43"/>
      <c r="O418" s="60"/>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c r="HE418" s="43"/>
      <c r="HF418" s="43"/>
      <c r="HG418" s="43"/>
      <c r="HH418" s="43"/>
      <c r="HI418" s="43"/>
      <c r="HJ418" s="43"/>
      <c r="HK418" s="43"/>
      <c r="HL418" s="43"/>
      <c r="HM418" s="43"/>
      <c r="HN418" s="43"/>
      <c r="HO418" s="43"/>
      <c r="HP418" s="43"/>
      <c r="HQ418" s="43"/>
      <c r="HR418" s="43"/>
      <c r="HS418" s="43"/>
      <c r="HT418" s="43"/>
      <c r="HU418" s="43"/>
      <c r="HV418" s="43"/>
      <c r="HW418" s="43"/>
      <c r="HX418" s="43"/>
      <c r="HY418" s="43"/>
      <c r="HZ418" s="43"/>
      <c r="IA418" s="43"/>
      <c r="IB418" s="43"/>
    </row>
    <row r="419" spans="1:236">
      <c r="A419" s="43"/>
      <c r="B419" s="43"/>
      <c r="C419" s="43"/>
      <c r="D419" s="43"/>
      <c r="E419" s="43"/>
      <c r="F419" s="43"/>
      <c r="G419" s="43"/>
      <c r="H419" s="43"/>
      <c r="I419" s="43"/>
      <c r="J419" s="43"/>
      <c r="K419" s="43"/>
      <c r="L419" s="43"/>
      <c r="M419" s="43"/>
      <c r="N419" s="43"/>
      <c r="O419" s="60"/>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c r="HE419" s="43"/>
      <c r="HF419" s="43"/>
      <c r="HG419" s="43"/>
      <c r="HH419" s="43"/>
      <c r="HI419" s="43"/>
      <c r="HJ419" s="43"/>
      <c r="HK419" s="43"/>
      <c r="HL419" s="43"/>
      <c r="HM419" s="43"/>
      <c r="HN419" s="43"/>
      <c r="HO419" s="43"/>
      <c r="HP419" s="43"/>
      <c r="HQ419" s="43"/>
      <c r="HR419" s="43"/>
      <c r="HS419" s="43"/>
      <c r="HT419" s="43"/>
      <c r="HU419" s="43"/>
      <c r="HV419" s="43"/>
      <c r="HW419" s="43"/>
      <c r="HX419" s="43"/>
      <c r="HY419" s="43"/>
      <c r="HZ419" s="43"/>
      <c r="IA419" s="43"/>
      <c r="IB419" s="43"/>
    </row>
    <row r="420" spans="1:236">
      <c r="A420" s="43"/>
      <c r="B420" s="43"/>
      <c r="C420" s="43"/>
      <c r="D420" s="43"/>
      <c r="E420" s="43"/>
      <c r="F420" s="43"/>
      <c r="G420" s="43"/>
      <c r="H420" s="43"/>
      <c r="I420" s="43"/>
      <c r="J420" s="43"/>
      <c r="K420" s="43"/>
      <c r="L420" s="43"/>
      <c r="M420" s="43"/>
      <c r="N420" s="43"/>
      <c r="O420" s="60"/>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c r="HE420" s="43"/>
      <c r="HF420" s="43"/>
      <c r="HG420" s="43"/>
      <c r="HH420" s="43"/>
      <c r="HI420" s="43"/>
      <c r="HJ420" s="43"/>
      <c r="HK420" s="43"/>
      <c r="HL420" s="43"/>
      <c r="HM420" s="43"/>
      <c r="HN420" s="43"/>
      <c r="HO420" s="43"/>
      <c r="HP420" s="43"/>
      <c r="HQ420" s="43"/>
      <c r="HR420" s="43"/>
      <c r="HS420" s="43"/>
      <c r="HT420" s="43"/>
      <c r="HU420" s="43"/>
      <c r="HV420" s="43"/>
      <c r="HW420" s="43"/>
      <c r="HX420" s="43"/>
      <c r="HY420" s="43"/>
      <c r="HZ420" s="43"/>
      <c r="IA420" s="43"/>
      <c r="IB420" s="43"/>
    </row>
    <row r="421" spans="1:236">
      <c r="A421" s="43"/>
      <c r="B421" s="43"/>
      <c r="C421" s="43"/>
      <c r="D421" s="43"/>
      <c r="E421" s="43"/>
      <c r="F421" s="43"/>
      <c r="G421" s="43"/>
      <c r="H421" s="43"/>
      <c r="I421" s="43"/>
      <c r="J421" s="43"/>
      <c r="K421" s="43"/>
      <c r="L421" s="43"/>
      <c r="M421" s="43"/>
      <c r="N421" s="43"/>
      <c r="O421" s="60"/>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c r="HE421" s="43"/>
      <c r="HF421" s="43"/>
      <c r="HG421" s="43"/>
      <c r="HH421" s="43"/>
      <c r="HI421" s="43"/>
      <c r="HJ421" s="43"/>
      <c r="HK421" s="43"/>
      <c r="HL421" s="43"/>
      <c r="HM421" s="43"/>
      <c r="HN421" s="43"/>
      <c r="HO421" s="43"/>
      <c r="HP421" s="43"/>
      <c r="HQ421" s="43"/>
      <c r="HR421" s="43"/>
      <c r="HS421" s="43"/>
      <c r="HT421" s="43"/>
      <c r="HU421" s="43"/>
      <c r="HV421" s="43"/>
      <c r="HW421" s="43"/>
      <c r="HX421" s="43"/>
      <c r="HY421" s="43"/>
      <c r="HZ421" s="43"/>
      <c r="IA421" s="43"/>
      <c r="IB421" s="43"/>
    </row>
    <row r="422" spans="1:236">
      <c r="A422" s="43"/>
      <c r="B422" s="43"/>
      <c r="C422" s="43"/>
      <c r="D422" s="43"/>
      <c r="E422" s="43"/>
      <c r="F422" s="43"/>
      <c r="G422" s="43"/>
      <c r="H422" s="43"/>
      <c r="I422" s="43"/>
      <c r="J422" s="43"/>
      <c r="K422" s="43"/>
      <c r="L422" s="43"/>
      <c r="M422" s="43"/>
      <c r="N422" s="43"/>
      <c r="O422" s="60"/>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c r="HE422" s="43"/>
      <c r="HF422" s="43"/>
      <c r="HG422" s="43"/>
      <c r="HH422" s="43"/>
      <c r="HI422" s="43"/>
      <c r="HJ422" s="43"/>
      <c r="HK422" s="43"/>
      <c r="HL422" s="43"/>
      <c r="HM422" s="43"/>
      <c r="HN422" s="43"/>
      <c r="HO422" s="43"/>
      <c r="HP422" s="43"/>
      <c r="HQ422" s="43"/>
      <c r="HR422" s="43"/>
      <c r="HS422" s="43"/>
      <c r="HT422" s="43"/>
      <c r="HU422" s="43"/>
      <c r="HV422" s="43"/>
      <c r="HW422" s="43"/>
      <c r="HX422" s="43"/>
      <c r="HY422" s="43"/>
      <c r="HZ422" s="43"/>
      <c r="IA422" s="43"/>
      <c r="IB422" s="43"/>
    </row>
    <row r="423" spans="1:236">
      <c r="A423" s="43"/>
      <c r="B423" s="43"/>
      <c r="C423" s="43"/>
      <c r="D423" s="43"/>
      <c r="E423" s="43"/>
      <c r="F423" s="43"/>
      <c r="G423" s="43"/>
      <c r="H423" s="43"/>
      <c r="I423" s="43"/>
      <c r="J423" s="43"/>
      <c r="K423" s="43"/>
      <c r="L423" s="43"/>
      <c r="M423" s="43"/>
      <c r="N423" s="43"/>
      <c r="O423" s="60"/>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c r="HE423" s="43"/>
      <c r="HF423" s="43"/>
      <c r="HG423" s="43"/>
      <c r="HH423" s="43"/>
      <c r="HI423" s="43"/>
      <c r="HJ423" s="43"/>
      <c r="HK423" s="43"/>
      <c r="HL423" s="43"/>
      <c r="HM423" s="43"/>
      <c r="HN423" s="43"/>
      <c r="HO423" s="43"/>
      <c r="HP423" s="43"/>
      <c r="HQ423" s="43"/>
      <c r="HR423" s="43"/>
      <c r="HS423" s="43"/>
      <c r="HT423" s="43"/>
      <c r="HU423" s="43"/>
      <c r="HV423" s="43"/>
      <c r="HW423" s="43"/>
      <c r="HX423" s="43"/>
      <c r="HY423" s="43"/>
      <c r="HZ423" s="43"/>
      <c r="IA423" s="43"/>
      <c r="IB423" s="43"/>
    </row>
    <row r="424" spans="1:236">
      <c r="A424" s="43"/>
      <c r="B424" s="43"/>
      <c r="C424" s="43"/>
      <c r="D424" s="43"/>
      <c r="E424" s="43"/>
      <c r="F424" s="43"/>
      <c r="G424" s="43"/>
      <c r="H424" s="43"/>
      <c r="I424" s="43"/>
      <c r="J424" s="43"/>
      <c r="K424" s="43"/>
      <c r="L424" s="43"/>
      <c r="M424" s="43"/>
      <c r="N424" s="43"/>
      <c r="O424" s="60"/>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c r="HE424" s="43"/>
      <c r="HF424" s="43"/>
      <c r="HG424" s="43"/>
      <c r="HH424" s="43"/>
      <c r="HI424" s="43"/>
      <c r="HJ424" s="43"/>
      <c r="HK424" s="43"/>
      <c r="HL424" s="43"/>
      <c r="HM424" s="43"/>
      <c r="HN424" s="43"/>
      <c r="HO424" s="43"/>
      <c r="HP424" s="43"/>
      <c r="HQ424" s="43"/>
      <c r="HR424" s="43"/>
      <c r="HS424" s="43"/>
      <c r="HT424" s="43"/>
      <c r="HU424" s="43"/>
      <c r="HV424" s="43"/>
      <c r="HW424" s="43"/>
      <c r="HX424" s="43"/>
      <c r="HY424" s="43"/>
      <c r="HZ424" s="43"/>
      <c r="IA424" s="43"/>
      <c r="IB424" s="43"/>
    </row>
    <row r="425" spans="1:236">
      <c r="A425" s="43"/>
      <c r="B425" s="43"/>
      <c r="C425" s="43"/>
      <c r="D425" s="43"/>
      <c r="E425" s="43"/>
      <c r="F425" s="43"/>
      <c r="G425" s="43"/>
      <c r="H425" s="43"/>
      <c r="I425" s="43"/>
      <c r="J425" s="43"/>
      <c r="K425" s="43"/>
      <c r="L425" s="43"/>
      <c r="M425" s="43"/>
      <c r="N425" s="43"/>
      <c r="O425" s="60"/>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c r="HE425" s="43"/>
      <c r="HF425" s="43"/>
      <c r="HG425" s="43"/>
      <c r="HH425" s="43"/>
      <c r="HI425" s="43"/>
      <c r="HJ425" s="43"/>
      <c r="HK425" s="43"/>
      <c r="HL425" s="43"/>
      <c r="HM425" s="43"/>
      <c r="HN425" s="43"/>
      <c r="HO425" s="43"/>
      <c r="HP425" s="43"/>
      <c r="HQ425" s="43"/>
      <c r="HR425" s="43"/>
      <c r="HS425" s="43"/>
      <c r="HT425" s="43"/>
      <c r="HU425" s="43"/>
      <c r="HV425" s="43"/>
      <c r="HW425" s="43"/>
      <c r="HX425" s="43"/>
      <c r="HY425" s="43"/>
      <c r="HZ425" s="43"/>
      <c r="IA425" s="43"/>
      <c r="IB425" s="43"/>
    </row>
    <row r="426" spans="1:236">
      <c r="A426" s="43"/>
      <c r="B426" s="43"/>
      <c r="C426" s="43"/>
      <c r="D426" s="43"/>
      <c r="E426" s="43"/>
      <c r="F426" s="43"/>
      <c r="G426" s="43"/>
      <c r="H426" s="43"/>
      <c r="I426" s="43"/>
      <c r="J426" s="43"/>
      <c r="K426" s="43"/>
      <c r="L426" s="43"/>
      <c r="M426" s="43"/>
      <c r="N426" s="43"/>
      <c r="O426" s="60"/>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c r="HE426" s="43"/>
      <c r="HF426" s="43"/>
      <c r="HG426" s="43"/>
      <c r="HH426" s="43"/>
      <c r="HI426" s="43"/>
      <c r="HJ426" s="43"/>
      <c r="HK426" s="43"/>
      <c r="HL426" s="43"/>
      <c r="HM426" s="43"/>
      <c r="HN426" s="43"/>
      <c r="HO426" s="43"/>
      <c r="HP426" s="43"/>
      <c r="HQ426" s="43"/>
      <c r="HR426" s="43"/>
      <c r="HS426" s="43"/>
      <c r="HT426" s="43"/>
      <c r="HU426" s="43"/>
      <c r="HV426" s="43"/>
      <c r="HW426" s="43"/>
      <c r="HX426" s="43"/>
      <c r="HY426" s="43"/>
      <c r="HZ426" s="43"/>
      <c r="IA426" s="43"/>
      <c r="IB426" s="43"/>
    </row>
    <row r="427" spans="1:236">
      <c r="A427" s="43"/>
      <c r="B427" s="43"/>
      <c r="C427" s="43"/>
      <c r="D427" s="43"/>
      <c r="E427" s="43"/>
      <c r="F427" s="43"/>
      <c r="G427" s="43"/>
      <c r="H427" s="43"/>
      <c r="I427" s="43"/>
      <c r="J427" s="43"/>
      <c r="K427" s="43"/>
      <c r="L427" s="43"/>
      <c r="M427" s="43"/>
      <c r="N427" s="43"/>
      <c r="O427" s="60"/>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c r="HE427" s="43"/>
      <c r="HF427" s="43"/>
      <c r="HG427" s="43"/>
      <c r="HH427" s="43"/>
      <c r="HI427" s="43"/>
      <c r="HJ427" s="43"/>
      <c r="HK427" s="43"/>
      <c r="HL427" s="43"/>
      <c r="HM427" s="43"/>
      <c r="HN427" s="43"/>
      <c r="HO427" s="43"/>
      <c r="HP427" s="43"/>
      <c r="HQ427" s="43"/>
      <c r="HR427" s="43"/>
      <c r="HS427" s="43"/>
      <c r="HT427" s="43"/>
      <c r="HU427" s="43"/>
      <c r="HV427" s="43"/>
      <c r="HW427" s="43"/>
      <c r="HX427" s="43"/>
      <c r="HY427" s="43"/>
      <c r="HZ427" s="43"/>
      <c r="IA427" s="43"/>
      <c r="IB427" s="43"/>
    </row>
    <row r="428" spans="1:236">
      <c r="A428" s="43"/>
      <c r="B428" s="43"/>
      <c r="C428" s="43"/>
      <c r="D428" s="43"/>
      <c r="E428" s="43"/>
      <c r="F428" s="43"/>
      <c r="G428" s="43"/>
      <c r="H428" s="43"/>
      <c r="I428" s="43"/>
      <c r="J428" s="43"/>
      <c r="K428" s="43"/>
      <c r="L428" s="43"/>
      <c r="M428" s="43"/>
      <c r="N428" s="43"/>
      <c r="O428" s="60"/>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c r="HE428" s="43"/>
      <c r="HF428" s="43"/>
      <c r="HG428" s="43"/>
      <c r="HH428" s="43"/>
      <c r="HI428" s="43"/>
      <c r="HJ428" s="43"/>
      <c r="HK428" s="43"/>
      <c r="HL428" s="43"/>
      <c r="HM428" s="43"/>
      <c r="HN428" s="43"/>
      <c r="HO428" s="43"/>
      <c r="HP428" s="43"/>
      <c r="HQ428" s="43"/>
      <c r="HR428" s="43"/>
      <c r="HS428" s="43"/>
      <c r="HT428" s="43"/>
      <c r="HU428" s="43"/>
      <c r="HV428" s="43"/>
      <c r="HW428" s="43"/>
      <c r="HX428" s="43"/>
      <c r="HY428" s="43"/>
      <c r="HZ428" s="43"/>
      <c r="IA428" s="43"/>
      <c r="IB428" s="43"/>
    </row>
    <row r="429" spans="1:236">
      <c r="A429" s="43"/>
      <c r="B429" s="43"/>
      <c r="C429" s="43"/>
      <c r="D429" s="43"/>
      <c r="E429" s="43"/>
      <c r="F429" s="43"/>
      <c r="G429" s="43"/>
      <c r="H429" s="43"/>
      <c r="I429" s="43"/>
      <c r="J429" s="43"/>
      <c r="K429" s="43"/>
      <c r="L429" s="43"/>
      <c r="M429" s="43"/>
      <c r="N429" s="43"/>
      <c r="O429" s="60"/>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row>
    <row r="430" spans="1:236">
      <c r="A430" s="43"/>
      <c r="B430" s="43"/>
      <c r="C430" s="43"/>
      <c r="D430" s="43"/>
      <c r="E430" s="43"/>
      <c r="F430" s="43"/>
      <c r="G430" s="43"/>
      <c r="H430" s="43"/>
      <c r="I430" s="43"/>
      <c r="J430" s="43"/>
      <c r="K430" s="43"/>
      <c r="L430" s="43"/>
      <c r="M430" s="43"/>
      <c r="N430" s="43"/>
      <c r="O430" s="60"/>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c r="HE430" s="43"/>
      <c r="HF430" s="43"/>
      <c r="HG430" s="43"/>
      <c r="HH430" s="43"/>
      <c r="HI430" s="43"/>
      <c r="HJ430" s="43"/>
      <c r="HK430" s="43"/>
      <c r="HL430" s="43"/>
      <c r="HM430" s="43"/>
      <c r="HN430" s="43"/>
      <c r="HO430" s="43"/>
      <c r="HP430" s="43"/>
      <c r="HQ430" s="43"/>
      <c r="HR430" s="43"/>
      <c r="HS430" s="43"/>
      <c r="HT430" s="43"/>
      <c r="HU430" s="43"/>
      <c r="HV430" s="43"/>
      <c r="HW430" s="43"/>
      <c r="HX430" s="43"/>
      <c r="HY430" s="43"/>
      <c r="HZ430" s="43"/>
      <c r="IA430" s="43"/>
      <c r="IB430" s="43"/>
    </row>
    <row r="431" spans="1:236">
      <c r="A431" s="43"/>
      <c r="B431" s="43"/>
      <c r="C431" s="43"/>
      <c r="D431" s="43"/>
      <c r="E431" s="43"/>
      <c r="F431" s="43"/>
      <c r="G431" s="43"/>
      <c r="H431" s="43"/>
      <c r="I431" s="43"/>
      <c r="J431" s="43"/>
      <c r="K431" s="43"/>
      <c r="L431" s="43"/>
      <c r="M431" s="43"/>
      <c r="N431" s="43"/>
      <c r="O431" s="60"/>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c r="HE431" s="43"/>
      <c r="HF431" s="43"/>
      <c r="HG431" s="43"/>
      <c r="HH431" s="43"/>
      <c r="HI431" s="43"/>
      <c r="HJ431" s="43"/>
      <c r="HK431" s="43"/>
      <c r="HL431" s="43"/>
      <c r="HM431" s="43"/>
      <c r="HN431" s="43"/>
      <c r="HO431" s="43"/>
      <c r="HP431" s="43"/>
      <c r="HQ431" s="43"/>
      <c r="HR431" s="43"/>
      <c r="HS431" s="43"/>
      <c r="HT431" s="43"/>
      <c r="HU431" s="43"/>
      <c r="HV431" s="43"/>
      <c r="HW431" s="43"/>
      <c r="HX431" s="43"/>
      <c r="HY431" s="43"/>
      <c r="HZ431" s="43"/>
      <c r="IA431" s="43"/>
      <c r="IB431" s="43"/>
    </row>
    <row r="432" spans="1:236">
      <c r="A432" s="43"/>
      <c r="B432" s="43"/>
      <c r="C432" s="43"/>
      <c r="D432" s="43"/>
      <c r="E432" s="43"/>
      <c r="F432" s="43"/>
      <c r="G432" s="43"/>
      <c r="H432" s="43"/>
      <c r="I432" s="43"/>
      <c r="J432" s="43"/>
      <c r="K432" s="43"/>
      <c r="L432" s="43"/>
      <c r="M432" s="43"/>
      <c r="N432" s="43"/>
      <c r="O432" s="60"/>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c r="HE432" s="43"/>
      <c r="HF432" s="43"/>
      <c r="HG432" s="43"/>
      <c r="HH432" s="43"/>
      <c r="HI432" s="43"/>
      <c r="HJ432" s="43"/>
      <c r="HK432" s="43"/>
      <c r="HL432" s="43"/>
      <c r="HM432" s="43"/>
      <c r="HN432" s="43"/>
      <c r="HO432" s="43"/>
      <c r="HP432" s="43"/>
      <c r="HQ432" s="43"/>
      <c r="HR432" s="43"/>
      <c r="HS432" s="43"/>
      <c r="HT432" s="43"/>
      <c r="HU432" s="43"/>
      <c r="HV432" s="43"/>
      <c r="HW432" s="43"/>
      <c r="HX432" s="43"/>
      <c r="HY432" s="43"/>
      <c r="HZ432" s="43"/>
      <c r="IA432" s="43"/>
      <c r="IB432" s="43"/>
    </row>
    <row r="433" spans="1:236">
      <c r="A433" s="43"/>
      <c r="B433" s="43"/>
      <c r="C433" s="43"/>
      <c r="D433" s="43"/>
      <c r="E433" s="43"/>
      <c r="F433" s="43"/>
      <c r="G433" s="43"/>
      <c r="H433" s="43"/>
      <c r="I433" s="43"/>
      <c r="J433" s="43"/>
      <c r="K433" s="43"/>
      <c r="L433" s="43"/>
      <c r="M433" s="43"/>
      <c r="N433" s="43"/>
      <c r="O433" s="60"/>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c r="HE433" s="43"/>
      <c r="HF433" s="43"/>
      <c r="HG433" s="43"/>
      <c r="HH433" s="43"/>
      <c r="HI433" s="43"/>
      <c r="HJ433" s="43"/>
      <c r="HK433" s="43"/>
      <c r="HL433" s="43"/>
      <c r="HM433" s="43"/>
      <c r="HN433" s="43"/>
      <c r="HO433" s="43"/>
      <c r="HP433" s="43"/>
      <c r="HQ433" s="43"/>
      <c r="HR433" s="43"/>
      <c r="HS433" s="43"/>
      <c r="HT433" s="43"/>
      <c r="HU433" s="43"/>
      <c r="HV433" s="43"/>
      <c r="HW433" s="43"/>
      <c r="HX433" s="43"/>
      <c r="HY433" s="43"/>
      <c r="HZ433" s="43"/>
      <c r="IA433" s="43"/>
      <c r="IB433" s="43"/>
    </row>
    <row r="434" spans="1:236">
      <c r="A434" s="43"/>
      <c r="B434" s="43"/>
      <c r="C434" s="43"/>
      <c r="D434" s="43"/>
      <c r="E434" s="43"/>
      <c r="F434" s="43"/>
      <c r="G434" s="43"/>
      <c r="H434" s="43"/>
      <c r="I434" s="43"/>
      <c r="J434" s="43"/>
      <c r="K434" s="43"/>
      <c r="L434" s="43"/>
      <c r="M434" s="43"/>
      <c r="N434" s="43"/>
      <c r="O434" s="60"/>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c r="HE434" s="43"/>
      <c r="HF434" s="43"/>
      <c r="HG434" s="43"/>
      <c r="HH434" s="43"/>
      <c r="HI434" s="43"/>
      <c r="HJ434" s="43"/>
      <c r="HK434" s="43"/>
      <c r="HL434" s="43"/>
      <c r="HM434" s="43"/>
      <c r="HN434" s="43"/>
      <c r="HO434" s="43"/>
      <c r="HP434" s="43"/>
      <c r="HQ434" s="43"/>
      <c r="HR434" s="43"/>
      <c r="HS434" s="43"/>
      <c r="HT434" s="43"/>
      <c r="HU434" s="43"/>
      <c r="HV434" s="43"/>
      <c r="HW434" s="43"/>
      <c r="HX434" s="43"/>
      <c r="HY434" s="43"/>
      <c r="HZ434" s="43"/>
      <c r="IA434" s="43"/>
      <c r="IB434" s="43"/>
    </row>
    <row r="435" spans="1:236">
      <c r="A435" s="43"/>
      <c r="B435" s="43"/>
      <c r="C435" s="43"/>
      <c r="D435" s="43"/>
      <c r="E435" s="43"/>
      <c r="F435" s="43"/>
      <c r="G435" s="43"/>
      <c r="H435" s="43"/>
      <c r="I435" s="43"/>
      <c r="J435" s="43"/>
      <c r="K435" s="43"/>
      <c r="L435" s="43"/>
      <c r="M435" s="43"/>
      <c r="N435" s="43"/>
      <c r="O435" s="60"/>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c r="HE435" s="43"/>
      <c r="HF435" s="43"/>
      <c r="HG435" s="43"/>
      <c r="HH435" s="43"/>
      <c r="HI435" s="43"/>
      <c r="HJ435" s="43"/>
      <c r="HK435" s="43"/>
      <c r="HL435" s="43"/>
      <c r="HM435" s="43"/>
      <c r="HN435" s="43"/>
      <c r="HO435" s="43"/>
      <c r="HP435" s="43"/>
      <c r="HQ435" s="43"/>
      <c r="HR435" s="43"/>
      <c r="HS435" s="43"/>
      <c r="HT435" s="43"/>
      <c r="HU435" s="43"/>
      <c r="HV435" s="43"/>
      <c r="HW435" s="43"/>
      <c r="HX435" s="43"/>
      <c r="HY435" s="43"/>
      <c r="HZ435" s="43"/>
      <c r="IA435" s="43"/>
      <c r="IB435" s="43"/>
    </row>
    <row r="436" spans="1:236">
      <c r="A436" s="43"/>
      <c r="B436" s="43"/>
      <c r="C436" s="43"/>
      <c r="D436" s="43"/>
      <c r="E436" s="43"/>
      <c r="F436" s="43"/>
      <c r="G436" s="43"/>
      <c r="H436" s="43"/>
      <c r="I436" s="43"/>
      <c r="J436" s="43"/>
      <c r="K436" s="43"/>
      <c r="L436" s="43"/>
      <c r="M436" s="43"/>
      <c r="N436" s="43"/>
      <c r="O436" s="60"/>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c r="HE436" s="43"/>
      <c r="HF436" s="43"/>
      <c r="HG436" s="43"/>
      <c r="HH436" s="43"/>
      <c r="HI436" s="43"/>
      <c r="HJ436" s="43"/>
      <c r="HK436" s="43"/>
      <c r="HL436" s="43"/>
      <c r="HM436" s="43"/>
      <c r="HN436" s="43"/>
      <c r="HO436" s="43"/>
      <c r="HP436" s="43"/>
      <c r="HQ436" s="43"/>
      <c r="HR436" s="43"/>
      <c r="HS436" s="43"/>
      <c r="HT436" s="43"/>
      <c r="HU436" s="43"/>
      <c r="HV436" s="43"/>
      <c r="HW436" s="43"/>
      <c r="HX436" s="43"/>
      <c r="HY436" s="43"/>
      <c r="HZ436" s="43"/>
      <c r="IA436" s="43"/>
      <c r="IB436" s="43"/>
    </row>
    <row r="437" spans="1:236">
      <c r="A437" s="43"/>
      <c r="B437" s="43"/>
      <c r="C437" s="43"/>
      <c r="D437" s="43"/>
      <c r="E437" s="43"/>
      <c r="F437" s="43"/>
      <c r="G437" s="43"/>
      <c r="H437" s="43"/>
      <c r="I437" s="43"/>
      <c r="J437" s="43"/>
      <c r="K437" s="43"/>
      <c r="L437" s="43"/>
      <c r="M437" s="43"/>
      <c r="N437" s="43"/>
      <c r="O437" s="60"/>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c r="HE437" s="43"/>
      <c r="HF437" s="43"/>
      <c r="HG437" s="43"/>
      <c r="HH437" s="43"/>
      <c r="HI437" s="43"/>
      <c r="HJ437" s="43"/>
      <c r="HK437" s="43"/>
      <c r="HL437" s="43"/>
      <c r="HM437" s="43"/>
      <c r="HN437" s="43"/>
      <c r="HO437" s="43"/>
      <c r="HP437" s="43"/>
      <c r="HQ437" s="43"/>
      <c r="HR437" s="43"/>
      <c r="HS437" s="43"/>
      <c r="HT437" s="43"/>
      <c r="HU437" s="43"/>
      <c r="HV437" s="43"/>
      <c r="HW437" s="43"/>
      <c r="HX437" s="43"/>
      <c r="HY437" s="43"/>
      <c r="HZ437" s="43"/>
      <c r="IA437" s="43"/>
      <c r="IB437" s="43"/>
    </row>
    <row r="438" spans="1:236">
      <c r="A438" s="43"/>
      <c r="B438" s="43"/>
      <c r="C438" s="43"/>
      <c r="D438" s="43"/>
      <c r="E438" s="43"/>
      <c r="F438" s="43"/>
      <c r="G438" s="43"/>
      <c r="H438" s="43"/>
      <c r="I438" s="43"/>
      <c r="J438" s="43"/>
      <c r="K438" s="43"/>
      <c r="L438" s="43"/>
      <c r="M438" s="43"/>
      <c r="N438" s="43"/>
      <c r="O438" s="60"/>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c r="HE438" s="43"/>
      <c r="HF438" s="43"/>
      <c r="HG438" s="43"/>
      <c r="HH438" s="43"/>
      <c r="HI438" s="43"/>
      <c r="HJ438" s="43"/>
      <c r="HK438" s="43"/>
      <c r="HL438" s="43"/>
      <c r="HM438" s="43"/>
      <c r="HN438" s="43"/>
      <c r="HO438" s="43"/>
      <c r="HP438" s="43"/>
      <c r="HQ438" s="43"/>
      <c r="HR438" s="43"/>
      <c r="HS438" s="43"/>
      <c r="HT438" s="43"/>
      <c r="HU438" s="43"/>
      <c r="HV438" s="43"/>
      <c r="HW438" s="43"/>
      <c r="HX438" s="43"/>
      <c r="HY438" s="43"/>
      <c r="HZ438" s="43"/>
      <c r="IA438" s="43"/>
      <c r="IB438" s="43"/>
    </row>
    <row r="439" spans="1:236">
      <c r="A439" s="43"/>
      <c r="B439" s="43"/>
      <c r="C439" s="43"/>
      <c r="D439" s="43"/>
      <c r="E439" s="43"/>
      <c r="F439" s="43"/>
      <c r="G439" s="43"/>
      <c r="H439" s="43"/>
      <c r="I439" s="43"/>
      <c r="J439" s="43"/>
      <c r="K439" s="43"/>
      <c r="L439" s="43"/>
      <c r="M439" s="43"/>
      <c r="N439" s="43"/>
      <c r="O439" s="60"/>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c r="HE439" s="43"/>
      <c r="HF439" s="43"/>
      <c r="HG439" s="43"/>
      <c r="HH439" s="43"/>
      <c r="HI439" s="43"/>
      <c r="HJ439" s="43"/>
      <c r="HK439" s="43"/>
      <c r="HL439" s="43"/>
      <c r="HM439" s="43"/>
      <c r="HN439" s="43"/>
      <c r="HO439" s="43"/>
      <c r="HP439" s="43"/>
      <c r="HQ439" s="43"/>
      <c r="HR439" s="43"/>
      <c r="HS439" s="43"/>
      <c r="HT439" s="43"/>
      <c r="HU439" s="43"/>
      <c r="HV439" s="43"/>
      <c r="HW439" s="43"/>
      <c r="HX439" s="43"/>
      <c r="HY439" s="43"/>
      <c r="HZ439" s="43"/>
      <c r="IA439" s="43"/>
      <c r="IB439" s="43"/>
    </row>
    <row r="440" spans="1:236">
      <c r="A440" s="43"/>
      <c r="B440" s="43"/>
      <c r="C440" s="43"/>
      <c r="D440" s="43"/>
      <c r="E440" s="43"/>
      <c r="F440" s="43"/>
      <c r="G440" s="43"/>
      <c r="H440" s="43"/>
      <c r="I440" s="43"/>
      <c r="J440" s="43"/>
      <c r="K440" s="43"/>
      <c r="L440" s="43"/>
      <c r="M440" s="43"/>
      <c r="N440" s="43"/>
      <c r="O440" s="60"/>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c r="HE440" s="43"/>
      <c r="HF440" s="43"/>
      <c r="HG440" s="43"/>
      <c r="HH440" s="43"/>
      <c r="HI440" s="43"/>
      <c r="HJ440" s="43"/>
      <c r="HK440" s="43"/>
      <c r="HL440" s="43"/>
      <c r="HM440" s="43"/>
      <c r="HN440" s="43"/>
      <c r="HO440" s="43"/>
      <c r="HP440" s="43"/>
      <c r="HQ440" s="43"/>
      <c r="HR440" s="43"/>
      <c r="HS440" s="43"/>
      <c r="HT440" s="43"/>
      <c r="HU440" s="43"/>
      <c r="HV440" s="43"/>
      <c r="HW440" s="43"/>
      <c r="HX440" s="43"/>
      <c r="HY440" s="43"/>
      <c r="HZ440" s="43"/>
      <c r="IA440" s="43"/>
      <c r="IB440" s="43"/>
    </row>
    <row r="441" spans="1:236">
      <c r="A441" s="43"/>
      <c r="B441" s="43"/>
      <c r="C441" s="43"/>
      <c r="D441" s="43"/>
      <c r="E441" s="43"/>
      <c r="F441" s="43"/>
      <c r="G441" s="43"/>
      <c r="H441" s="43"/>
      <c r="I441" s="43"/>
      <c r="J441" s="43"/>
      <c r="K441" s="43"/>
      <c r="L441" s="43"/>
      <c r="M441" s="43"/>
      <c r="N441" s="43"/>
      <c r="O441" s="60"/>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c r="HE441" s="43"/>
      <c r="HF441" s="43"/>
      <c r="HG441" s="43"/>
      <c r="HH441" s="43"/>
      <c r="HI441" s="43"/>
      <c r="HJ441" s="43"/>
      <c r="HK441" s="43"/>
      <c r="HL441" s="43"/>
      <c r="HM441" s="43"/>
      <c r="HN441" s="43"/>
      <c r="HO441" s="43"/>
      <c r="HP441" s="43"/>
      <c r="HQ441" s="43"/>
      <c r="HR441" s="43"/>
      <c r="HS441" s="43"/>
      <c r="HT441" s="43"/>
      <c r="HU441" s="43"/>
      <c r="HV441" s="43"/>
      <c r="HW441" s="43"/>
      <c r="HX441" s="43"/>
      <c r="HY441" s="43"/>
      <c r="HZ441" s="43"/>
      <c r="IA441" s="43"/>
      <c r="IB441" s="43"/>
    </row>
    <row r="442" spans="1:236">
      <c r="A442" s="43"/>
      <c r="B442" s="43"/>
      <c r="C442" s="43"/>
      <c r="D442" s="43"/>
      <c r="E442" s="43"/>
      <c r="F442" s="43"/>
      <c r="G442" s="43"/>
      <c r="H442" s="43"/>
      <c r="I442" s="43"/>
      <c r="J442" s="43"/>
      <c r="K442" s="43"/>
      <c r="L442" s="43"/>
      <c r="M442" s="43"/>
      <c r="N442" s="43"/>
      <c r="O442" s="60"/>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c r="HE442" s="43"/>
      <c r="HF442" s="43"/>
      <c r="HG442" s="43"/>
      <c r="HH442" s="43"/>
      <c r="HI442" s="43"/>
      <c r="HJ442" s="43"/>
      <c r="HK442" s="43"/>
      <c r="HL442" s="43"/>
      <c r="HM442" s="43"/>
      <c r="HN442" s="43"/>
      <c r="HO442" s="43"/>
      <c r="HP442" s="43"/>
      <c r="HQ442" s="43"/>
      <c r="HR442" s="43"/>
      <c r="HS442" s="43"/>
      <c r="HT442" s="43"/>
      <c r="HU442" s="43"/>
      <c r="HV442" s="43"/>
      <c r="HW442" s="43"/>
      <c r="HX442" s="43"/>
      <c r="HY442" s="43"/>
      <c r="HZ442" s="43"/>
      <c r="IA442" s="43"/>
      <c r="IB442" s="43"/>
    </row>
    <row r="443" spans="1:236">
      <c r="A443" s="43"/>
      <c r="B443" s="43"/>
      <c r="C443" s="43"/>
      <c r="D443" s="43"/>
      <c r="E443" s="43"/>
      <c r="F443" s="43"/>
      <c r="G443" s="43"/>
      <c r="H443" s="43"/>
      <c r="I443" s="43"/>
      <c r="J443" s="43"/>
      <c r="K443" s="43"/>
      <c r="L443" s="43"/>
      <c r="M443" s="43"/>
      <c r="N443" s="43"/>
      <c r="O443" s="60"/>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c r="HE443" s="43"/>
      <c r="HF443" s="43"/>
      <c r="HG443" s="43"/>
      <c r="HH443" s="43"/>
      <c r="HI443" s="43"/>
      <c r="HJ443" s="43"/>
      <c r="HK443" s="43"/>
      <c r="HL443" s="43"/>
      <c r="HM443" s="43"/>
      <c r="HN443" s="43"/>
      <c r="HO443" s="43"/>
      <c r="HP443" s="43"/>
      <c r="HQ443" s="43"/>
      <c r="HR443" s="43"/>
      <c r="HS443" s="43"/>
      <c r="HT443" s="43"/>
      <c r="HU443" s="43"/>
      <c r="HV443" s="43"/>
      <c r="HW443" s="43"/>
      <c r="HX443" s="43"/>
      <c r="HY443" s="43"/>
      <c r="HZ443" s="43"/>
      <c r="IA443" s="43"/>
      <c r="IB443" s="43"/>
    </row>
    <row r="444" spans="1:236">
      <c r="A444" s="43"/>
      <c r="B444" s="43"/>
      <c r="C444" s="43"/>
      <c r="D444" s="43"/>
      <c r="E444" s="43"/>
      <c r="F444" s="43"/>
      <c r="G444" s="43"/>
      <c r="H444" s="43"/>
      <c r="I444" s="43"/>
      <c r="J444" s="43"/>
      <c r="K444" s="43"/>
      <c r="L444" s="43"/>
      <c r="M444" s="43"/>
      <c r="N444" s="43"/>
      <c r="O444" s="60"/>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c r="HE444" s="43"/>
      <c r="HF444" s="43"/>
      <c r="HG444" s="43"/>
      <c r="HH444" s="43"/>
      <c r="HI444" s="43"/>
      <c r="HJ444" s="43"/>
      <c r="HK444" s="43"/>
      <c r="HL444" s="43"/>
      <c r="HM444" s="43"/>
      <c r="HN444" s="43"/>
      <c r="HO444" s="43"/>
      <c r="HP444" s="43"/>
      <c r="HQ444" s="43"/>
      <c r="HR444" s="43"/>
      <c r="HS444" s="43"/>
      <c r="HT444" s="43"/>
      <c r="HU444" s="43"/>
      <c r="HV444" s="43"/>
      <c r="HW444" s="43"/>
      <c r="HX444" s="43"/>
      <c r="HY444" s="43"/>
      <c r="HZ444" s="43"/>
      <c r="IA444" s="43"/>
      <c r="IB444" s="43"/>
    </row>
    <row r="445" spans="1:236">
      <c r="A445" s="43"/>
      <c r="B445" s="43"/>
      <c r="C445" s="43"/>
      <c r="D445" s="43"/>
      <c r="E445" s="43"/>
      <c r="F445" s="43"/>
      <c r="G445" s="43"/>
      <c r="H445" s="43"/>
      <c r="I445" s="43"/>
      <c r="J445" s="43"/>
      <c r="K445" s="43"/>
      <c r="L445" s="43"/>
      <c r="M445" s="43"/>
      <c r="N445" s="43"/>
      <c r="O445" s="60"/>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c r="HE445" s="43"/>
      <c r="HF445" s="43"/>
      <c r="HG445" s="43"/>
      <c r="HH445" s="43"/>
      <c r="HI445" s="43"/>
      <c r="HJ445" s="43"/>
      <c r="HK445" s="43"/>
      <c r="HL445" s="43"/>
      <c r="HM445" s="43"/>
      <c r="HN445" s="43"/>
      <c r="HO445" s="43"/>
      <c r="HP445" s="43"/>
      <c r="HQ445" s="43"/>
      <c r="HR445" s="43"/>
      <c r="HS445" s="43"/>
      <c r="HT445" s="43"/>
      <c r="HU445" s="43"/>
      <c r="HV445" s="43"/>
      <c r="HW445" s="43"/>
      <c r="HX445" s="43"/>
      <c r="HY445" s="43"/>
      <c r="HZ445" s="43"/>
      <c r="IA445" s="43"/>
      <c r="IB445" s="43"/>
    </row>
    <row r="446" spans="1:236">
      <c r="A446" s="43"/>
      <c r="B446" s="43"/>
      <c r="C446" s="43"/>
      <c r="D446" s="43"/>
      <c r="E446" s="43"/>
      <c r="F446" s="43"/>
      <c r="G446" s="43"/>
      <c r="H446" s="43"/>
      <c r="I446" s="43"/>
      <c r="J446" s="43"/>
      <c r="K446" s="43"/>
      <c r="L446" s="43"/>
      <c r="M446" s="43"/>
      <c r="N446" s="43"/>
      <c r="O446" s="60"/>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c r="HE446" s="43"/>
      <c r="HF446" s="43"/>
      <c r="HG446" s="43"/>
      <c r="HH446" s="43"/>
      <c r="HI446" s="43"/>
      <c r="HJ446" s="43"/>
      <c r="HK446" s="43"/>
      <c r="HL446" s="43"/>
      <c r="HM446" s="43"/>
      <c r="HN446" s="43"/>
      <c r="HO446" s="43"/>
      <c r="HP446" s="43"/>
      <c r="HQ446" s="43"/>
      <c r="HR446" s="43"/>
      <c r="HS446" s="43"/>
      <c r="HT446" s="43"/>
      <c r="HU446" s="43"/>
      <c r="HV446" s="43"/>
      <c r="HW446" s="43"/>
      <c r="HX446" s="43"/>
      <c r="HY446" s="43"/>
      <c r="HZ446" s="43"/>
      <c r="IA446" s="43"/>
      <c r="IB446" s="43"/>
    </row>
    <row r="447" spans="1:236">
      <c r="A447" s="43"/>
      <c r="B447" s="43"/>
      <c r="C447" s="43"/>
      <c r="D447" s="43"/>
      <c r="E447" s="43"/>
      <c r="F447" s="43"/>
      <c r="G447" s="43"/>
      <c r="H447" s="43"/>
      <c r="I447" s="43"/>
      <c r="J447" s="43"/>
      <c r="K447" s="43"/>
      <c r="L447" s="43"/>
      <c r="M447" s="43"/>
      <c r="N447" s="43"/>
      <c r="O447" s="60"/>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c r="HE447" s="43"/>
      <c r="HF447" s="43"/>
      <c r="HG447" s="43"/>
      <c r="HH447" s="43"/>
      <c r="HI447" s="43"/>
      <c r="HJ447" s="43"/>
      <c r="HK447" s="43"/>
      <c r="HL447" s="43"/>
      <c r="HM447" s="43"/>
      <c r="HN447" s="43"/>
      <c r="HO447" s="43"/>
      <c r="HP447" s="43"/>
      <c r="HQ447" s="43"/>
      <c r="HR447" s="43"/>
      <c r="HS447" s="43"/>
      <c r="HT447" s="43"/>
      <c r="HU447" s="43"/>
      <c r="HV447" s="43"/>
      <c r="HW447" s="43"/>
      <c r="HX447" s="43"/>
      <c r="HY447" s="43"/>
      <c r="HZ447" s="43"/>
      <c r="IA447" s="43"/>
      <c r="IB447" s="43"/>
    </row>
    <row r="448" spans="1:236">
      <c r="A448" s="43"/>
      <c r="B448" s="43"/>
      <c r="C448" s="43"/>
      <c r="D448" s="43"/>
      <c r="E448" s="43"/>
      <c r="F448" s="43"/>
      <c r="G448" s="43"/>
      <c r="H448" s="43"/>
      <c r="I448" s="43"/>
      <c r="J448" s="43"/>
      <c r="K448" s="43"/>
      <c r="L448" s="43"/>
      <c r="M448" s="43"/>
      <c r="N448" s="43"/>
      <c r="O448" s="60"/>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c r="HE448" s="43"/>
      <c r="HF448" s="43"/>
      <c r="HG448" s="43"/>
      <c r="HH448" s="43"/>
      <c r="HI448" s="43"/>
      <c r="HJ448" s="43"/>
      <c r="HK448" s="43"/>
      <c r="HL448" s="43"/>
      <c r="HM448" s="43"/>
      <c r="HN448" s="43"/>
      <c r="HO448" s="43"/>
      <c r="HP448" s="43"/>
      <c r="HQ448" s="43"/>
      <c r="HR448" s="43"/>
      <c r="HS448" s="43"/>
      <c r="HT448" s="43"/>
      <c r="HU448" s="43"/>
      <c r="HV448" s="43"/>
      <c r="HW448" s="43"/>
      <c r="HX448" s="43"/>
      <c r="HY448" s="43"/>
      <c r="HZ448" s="43"/>
      <c r="IA448" s="43"/>
      <c r="IB448" s="43"/>
    </row>
    <row r="449" spans="1:236">
      <c r="A449" s="43"/>
      <c r="B449" s="43"/>
      <c r="C449" s="43"/>
      <c r="D449" s="43"/>
      <c r="E449" s="43"/>
      <c r="F449" s="43"/>
      <c r="G449" s="43"/>
      <c r="H449" s="43"/>
      <c r="I449" s="43"/>
      <c r="J449" s="43"/>
      <c r="K449" s="43"/>
      <c r="L449" s="43"/>
      <c r="M449" s="43"/>
      <c r="N449" s="43"/>
      <c r="O449" s="60"/>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c r="HE449" s="43"/>
      <c r="HF449" s="43"/>
      <c r="HG449" s="43"/>
      <c r="HH449" s="43"/>
      <c r="HI449" s="43"/>
      <c r="HJ449" s="43"/>
      <c r="HK449" s="43"/>
      <c r="HL449" s="43"/>
      <c r="HM449" s="43"/>
      <c r="HN449" s="43"/>
      <c r="HO449" s="43"/>
      <c r="HP449" s="43"/>
      <c r="HQ449" s="43"/>
      <c r="HR449" s="43"/>
      <c r="HS449" s="43"/>
      <c r="HT449" s="43"/>
      <c r="HU449" s="43"/>
      <c r="HV449" s="43"/>
      <c r="HW449" s="43"/>
      <c r="HX449" s="43"/>
      <c r="HY449" s="43"/>
      <c r="HZ449" s="43"/>
      <c r="IA449" s="43"/>
      <c r="IB449" s="43"/>
    </row>
    <row r="450" spans="1:236">
      <c r="A450" s="43"/>
      <c r="B450" s="43"/>
      <c r="C450" s="43"/>
      <c r="D450" s="43"/>
      <c r="E450" s="43"/>
      <c r="F450" s="43"/>
      <c r="G450" s="43"/>
      <c r="H450" s="43"/>
      <c r="I450" s="43"/>
      <c r="J450" s="43"/>
      <c r="K450" s="43"/>
      <c r="L450" s="43"/>
      <c r="M450" s="43"/>
      <c r="N450" s="43"/>
      <c r="O450" s="60"/>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c r="HE450" s="43"/>
      <c r="HF450" s="43"/>
      <c r="HG450" s="43"/>
      <c r="HH450" s="43"/>
      <c r="HI450" s="43"/>
      <c r="HJ450" s="43"/>
      <c r="HK450" s="43"/>
      <c r="HL450" s="43"/>
      <c r="HM450" s="43"/>
      <c r="HN450" s="43"/>
      <c r="HO450" s="43"/>
      <c r="HP450" s="43"/>
      <c r="HQ450" s="43"/>
      <c r="HR450" s="43"/>
      <c r="HS450" s="43"/>
      <c r="HT450" s="43"/>
      <c r="HU450" s="43"/>
      <c r="HV450" s="43"/>
      <c r="HW450" s="43"/>
      <c r="HX450" s="43"/>
      <c r="HY450" s="43"/>
      <c r="HZ450" s="43"/>
      <c r="IA450" s="43"/>
      <c r="IB450" s="43"/>
    </row>
    <row r="451" spans="1:236">
      <c r="A451" s="43"/>
      <c r="B451" s="43"/>
      <c r="C451" s="43"/>
      <c r="D451" s="43"/>
      <c r="E451" s="43"/>
      <c r="F451" s="43"/>
      <c r="G451" s="43"/>
      <c r="H451" s="43"/>
      <c r="I451" s="43"/>
      <c r="J451" s="43"/>
      <c r="K451" s="43"/>
      <c r="L451" s="43"/>
      <c r="M451" s="43"/>
      <c r="N451" s="43"/>
      <c r="O451" s="60"/>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c r="HE451" s="43"/>
      <c r="HF451" s="43"/>
      <c r="HG451" s="43"/>
      <c r="HH451" s="43"/>
      <c r="HI451" s="43"/>
      <c r="HJ451" s="43"/>
      <c r="HK451" s="43"/>
      <c r="HL451" s="43"/>
      <c r="HM451" s="43"/>
      <c r="HN451" s="43"/>
      <c r="HO451" s="43"/>
      <c r="HP451" s="43"/>
      <c r="HQ451" s="43"/>
      <c r="HR451" s="43"/>
      <c r="HS451" s="43"/>
      <c r="HT451" s="43"/>
      <c r="HU451" s="43"/>
      <c r="HV451" s="43"/>
      <c r="HW451" s="43"/>
      <c r="HX451" s="43"/>
      <c r="HY451" s="43"/>
      <c r="HZ451" s="43"/>
      <c r="IA451" s="43"/>
      <c r="IB451" s="43"/>
    </row>
    <row r="452" spans="1:236">
      <c r="A452" s="43"/>
      <c r="B452" s="43"/>
      <c r="C452" s="43"/>
      <c r="D452" s="43"/>
      <c r="E452" s="43"/>
      <c r="F452" s="43"/>
      <c r="G452" s="43"/>
      <c r="H452" s="43"/>
      <c r="I452" s="43"/>
      <c r="J452" s="43"/>
      <c r="K452" s="43"/>
      <c r="L452" s="43"/>
      <c r="M452" s="43"/>
      <c r="N452" s="43"/>
      <c r="O452" s="60"/>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c r="HE452" s="43"/>
      <c r="HF452" s="43"/>
      <c r="HG452" s="43"/>
      <c r="HH452" s="43"/>
      <c r="HI452" s="43"/>
      <c r="HJ452" s="43"/>
      <c r="HK452" s="43"/>
      <c r="HL452" s="43"/>
      <c r="HM452" s="43"/>
      <c r="HN452" s="43"/>
      <c r="HO452" s="43"/>
      <c r="HP452" s="43"/>
      <c r="HQ452" s="43"/>
      <c r="HR452" s="43"/>
      <c r="HS452" s="43"/>
      <c r="HT452" s="43"/>
      <c r="HU452" s="43"/>
      <c r="HV452" s="43"/>
      <c r="HW452" s="43"/>
      <c r="HX452" s="43"/>
      <c r="HY452" s="43"/>
      <c r="HZ452" s="43"/>
      <c r="IA452" s="43"/>
      <c r="IB452" s="43"/>
    </row>
    <row r="453" spans="1:236">
      <c r="A453" s="43"/>
      <c r="B453" s="43"/>
      <c r="C453" s="43"/>
      <c r="D453" s="43"/>
      <c r="E453" s="43"/>
      <c r="F453" s="43"/>
      <c r="G453" s="43"/>
      <c r="H453" s="43"/>
      <c r="I453" s="43"/>
      <c r="J453" s="43"/>
      <c r="K453" s="43"/>
      <c r="L453" s="43"/>
      <c r="M453" s="43"/>
      <c r="N453" s="43"/>
      <c r="O453" s="60"/>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c r="HE453" s="43"/>
      <c r="HF453" s="43"/>
      <c r="HG453" s="43"/>
      <c r="HH453" s="43"/>
      <c r="HI453" s="43"/>
      <c r="HJ453" s="43"/>
      <c r="HK453" s="43"/>
      <c r="HL453" s="43"/>
      <c r="HM453" s="43"/>
      <c r="HN453" s="43"/>
      <c r="HO453" s="43"/>
      <c r="HP453" s="43"/>
      <c r="HQ453" s="43"/>
      <c r="HR453" s="43"/>
      <c r="HS453" s="43"/>
      <c r="HT453" s="43"/>
      <c r="HU453" s="43"/>
      <c r="HV453" s="43"/>
      <c r="HW453" s="43"/>
      <c r="HX453" s="43"/>
      <c r="HY453" s="43"/>
      <c r="HZ453" s="43"/>
      <c r="IA453" s="43"/>
      <c r="IB453" s="43"/>
    </row>
    <row r="454" spans="1:236">
      <c r="A454" s="43"/>
      <c r="B454" s="43"/>
      <c r="C454" s="43"/>
      <c r="D454" s="43"/>
      <c r="E454" s="43"/>
      <c r="F454" s="43"/>
      <c r="G454" s="43"/>
      <c r="H454" s="43"/>
      <c r="I454" s="43"/>
      <c r="J454" s="43"/>
      <c r="K454" s="43"/>
      <c r="L454" s="43"/>
      <c r="M454" s="43"/>
      <c r="N454" s="43"/>
      <c r="O454" s="60"/>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c r="HE454" s="43"/>
      <c r="HF454" s="43"/>
      <c r="HG454" s="43"/>
      <c r="HH454" s="43"/>
      <c r="HI454" s="43"/>
      <c r="HJ454" s="43"/>
      <c r="HK454" s="43"/>
      <c r="HL454" s="43"/>
      <c r="HM454" s="43"/>
      <c r="HN454" s="43"/>
      <c r="HO454" s="43"/>
      <c r="HP454" s="43"/>
      <c r="HQ454" s="43"/>
      <c r="HR454" s="43"/>
      <c r="HS454" s="43"/>
      <c r="HT454" s="43"/>
      <c r="HU454" s="43"/>
      <c r="HV454" s="43"/>
      <c r="HW454" s="43"/>
      <c r="HX454" s="43"/>
      <c r="HY454" s="43"/>
      <c r="HZ454" s="43"/>
      <c r="IA454" s="43"/>
      <c r="IB454" s="43"/>
    </row>
    <row r="455" spans="1:236">
      <c r="A455" s="43"/>
      <c r="B455" s="43"/>
      <c r="C455" s="43"/>
      <c r="D455" s="43"/>
      <c r="E455" s="43"/>
      <c r="F455" s="43"/>
      <c r="G455" s="43"/>
      <c r="H455" s="43"/>
      <c r="I455" s="43"/>
      <c r="J455" s="43"/>
      <c r="K455" s="43"/>
      <c r="L455" s="43"/>
      <c r="M455" s="43"/>
      <c r="N455" s="43"/>
      <c r="O455" s="60"/>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c r="HE455" s="43"/>
      <c r="HF455" s="43"/>
      <c r="HG455" s="43"/>
      <c r="HH455" s="43"/>
      <c r="HI455" s="43"/>
      <c r="HJ455" s="43"/>
      <c r="HK455" s="43"/>
      <c r="HL455" s="43"/>
      <c r="HM455" s="43"/>
      <c r="HN455" s="43"/>
      <c r="HO455" s="43"/>
      <c r="HP455" s="43"/>
      <c r="HQ455" s="43"/>
      <c r="HR455" s="43"/>
      <c r="HS455" s="43"/>
      <c r="HT455" s="43"/>
      <c r="HU455" s="43"/>
      <c r="HV455" s="43"/>
      <c r="HW455" s="43"/>
      <c r="HX455" s="43"/>
      <c r="HY455" s="43"/>
      <c r="HZ455" s="43"/>
      <c r="IA455" s="43"/>
      <c r="IB455" s="43"/>
    </row>
    <row r="456" spans="1:236">
      <c r="A456" s="43"/>
      <c r="B456" s="43"/>
      <c r="C456" s="43"/>
      <c r="D456" s="43"/>
      <c r="E456" s="43"/>
      <c r="F456" s="43"/>
      <c r="G456" s="43"/>
      <c r="H456" s="43"/>
      <c r="I456" s="43"/>
      <c r="J456" s="43"/>
      <c r="K456" s="43"/>
      <c r="L456" s="43"/>
      <c r="M456" s="43"/>
      <c r="N456" s="43"/>
      <c r="O456" s="60"/>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c r="HE456" s="43"/>
      <c r="HF456" s="43"/>
      <c r="HG456" s="43"/>
      <c r="HH456" s="43"/>
      <c r="HI456" s="43"/>
      <c r="HJ456" s="43"/>
      <c r="HK456" s="43"/>
      <c r="HL456" s="43"/>
      <c r="HM456" s="43"/>
      <c r="HN456" s="43"/>
      <c r="HO456" s="43"/>
      <c r="HP456" s="43"/>
      <c r="HQ456" s="43"/>
      <c r="HR456" s="43"/>
      <c r="HS456" s="43"/>
      <c r="HT456" s="43"/>
      <c r="HU456" s="43"/>
      <c r="HV456" s="43"/>
      <c r="HW456" s="43"/>
      <c r="HX456" s="43"/>
      <c r="HY456" s="43"/>
      <c r="HZ456" s="43"/>
      <c r="IA456" s="43"/>
      <c r="IB456" s="43"/>
    </row>
    <row r="457" spans="1:236">
      <c r="A457" s="43"/>
      <c r="B457" s="43"/>
      <c r="C457" s="43"/>
      <c r="D457" s="43"/>
      <c r="E457" s="43"/>
      <c r="F457" s="43"/>
      <c r="G457" s="43"/>
      <c r="H457" s="43"/>
      <c r="I457" s="43"/>
      <c r="J457" s="43"/>
      <c r="K457" s="43"/>
      <c r="L457" s="43"/>
      <c r="M457" s="43"/>
      <c r="N457" s="43"/>
      <c r="O457" s="60"/>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c r="HE457" s="43"/>
      <c r="HF457" s="43"/>
      <c r="HG457" s="43"/>
      <c r="HH457" s="43"/>
      <c r="HI457" s="43"/>
      <c r="HJ457" s="43"/>
      <c r="HK457" s="43"/>
      <c r="HL457" s="43"/>
      <c r="HM457" s="43"/>
      <c r="HN457" s="43"/>
      <c r="HO457" s="43"/>
      <c r="HP457" s="43"/>
      <c r="HQ457" s="43"/>
      <c r="HR457" s="43"/>
      <c r="HS457" s="43"/>
      <c r="HT457" s="43"/>
      <c r="HU457" s="43"/>
      <c r="HV457" s="43"/>
      <c r="HW457" s="43"/>
      <c r="HX457" s="43"/>
      <c r="HY457" s="43"/>
      <c r="HZ457" s="43"/>
      <c r="IA457" s="43"/>
      <c r="IB457" s="43"/>
    </row>
    <row r="458" spans="1:236">
      <c r="A458" s="43"/>
      <c r="B458" s="43"/>
      <c r="C458" s="43"/>
      <c r="D458" s="43"/>
      <c r="E458" s="43"/>
      <c r="F458" s="43"/>
      <c r="G458" s="43"/>
      <c r="H458" s="43"/>
      <c r="I458" s="43"/>
      <c r="J458" s="43"/>
      <c r="K458" s="43"/>
      <c r="L458" s="43"/>
      <c r="M458" s="43"/>
      <c r="N458" s="43"/>
      <c r="O458" s="60"/>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c r="HE458" s="43"/>
      <c r="HF458" s="43"/>
      <c r="HG458" s="43"/>
      <c r="HH458" s="43"/>
      <c r="HI458" s="43"/>
      <c r="HJ458" s="43"/>
      <c r="HK458" s="43"/>
      <c r="HL458" s="43"/>
      <c r="HM458" s="43"/>
      <c r="HN458" s="43"/>
      <c r="HO458" s="43"/>
      <c r="HP458" s="43"/>
      <c r="HQ458" s="43"/>
      <c r="HR458" s="43"/>
      <c r="HS458" s="43"/>
      <c r="HT458" s="43"/>
      <c r="HU458" s="43"/>
      <c r="HV458" s="43"/>
      <c r="HW458" s="43"/>
      <c r="HX458" s="43"/>
      <c r="HY458" s="43"/>
      <c r="HZ458" s="43"/>
      <c r="IA458" s="43"/>
      <c r="IB458" s="43"/>
    </row>
    <row r="459" spans="1:236">
      <c r="A459" s="43"/>
      <c r="B459" s="43"/>
      <c r="C459" s="43"/>
      <c r="D459" s="43"/>
      <c r="E459" s="43"/>
      <c r="F459" s="43"/>
      <c r="G459" s="43"/>
      <c r="H459" s="43"/>
      <c r="I459" s="43"/>
      <c r="J459" s="43"/>
      <c r="K459" s="43"/>
      <c r="L459" s="43"/>
      <c r="M459" s="43"/>
      <c r="N459" s="43"/>
      <c r="O459" s="60"/>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c r="HE459" s="43"/>
      <c r="HF459" s="43"/>
      <c r="HG459" s="43"/>
      <c r="HH459" s="43"/>
      <c r="HI459" s="43"/>
      <c r="HJ459" s="43"/>
      <c r="HK459" s="43"/>
      <c r="HL459" s="43"/>
      <c r="HM459" s="43"/>
      <c r="HN459" s="43"/>
      <c r="HO459" s="43"/>
      <c r="HP459" s="43"/>
      <c r="HQ459" s="43"/>
      <c r="HR459" s="43"/>
      <c r="HS459" s="43"/>
      <c r="HT459" s="43"/>
      <c r="HU459" s="43"/>
      <c r="HV459" s="43"/>
      <c r="HW459" s="43"/>
      <c r="HX459" s="43"/>
      <c r="HY459" s="43"/>
      <c r="HZ459" s="43"/>
      <c r="IA459" s="43"/>
      <c r="IB459" s="43"/>
    </row>
    <row r="460" spans="1:236">
      <c r="A460" s="43"/>
      <c r="B460" s="43"/>
      <c r="C460" s="43"/>
      <c r="D460" s="43"/>
      <c r="E460" s="43"/>
      <c r="F460" s="43"/>
      <c r="G460" s="43"/>
      <c r="H460" s="43"/>
      <c r="I460" s="43"/>
      <c r="J460" s="43"/>
      <c r="K460" s="43"/>
      <c r="L460" s="43"/>
      <c r="M460" s="43"/>
      <c r="N460" s="43"/>
      <c r="O460" s="60"/>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c r="HE460" s="43"/>
      <c r="HF460" s="43"/>
      <c r="HG460" s="43"/>
      <c r="HH460" s="43"/>
      <c r="HI460" s="43"/>
      <c r="HJ460" s="43"/>
      <c r="HK460" s="43"/>
      <c r="HL460" s="43"/>
      <c r="HM460" s="43"/>
      <c r="HN460" s="43"/>
      <c r="HO460" s="43"/>
      <c r="HP460" s="43"/>
      <c r="HQ460" s="43"/>
      <c r="HR460" s="43"/>
      <c r="HS460" s="43"/>
      <c r="HT460" s="43"/>
      <c r="HU460" s="43"/>
      <c r="HV460" s="43"/>
      <c r="HW460" s="43"/>
      <c r="HX460" s="43"/>
      <c r="HY460" s="43"/>
      <c r="HZ460" s="43"/>
      <c r="IA460" s="43"/>
      <c r="IB460" s="43"/>
    </row>
    <row r="461" spans="1:236">
      <c r="A461" s="43"/>
      <c r="B461" s="43"/>
      <c r="C461" s="43"/>
      <c r="D461" s="43"/>
      <c r="E461" s="43"/>
      <c r="F461" s="43"/>
      <c r="G461" s="43"/>
      <c r="H461" s="43"/>
      <c r="I461" s="43"/>
      <c r="J461" s="43"/>
      <c r="K461" s="43"/>
      <c r="L461" s="43"/>
      <c r="M461" s="43"/>
      <c r="N461" s="43"/>
      <c r="O461" s="60"/>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c r="HE461" s="43"/>
      <c r="HF461" s="43"/>
      <c r="HG461" s="43"/>
      <c r="HH461" s="43"/>
      <c r="HI461" s="43"/>
      <c r="HJ461" s="43"/>
      <c r="HK461" s="43"/>
      <c r="HL461" s="43"/>
      <c r="HM461" s="43"/>
      <c r="HN461" s="43"/>
      <c r="HO461" s="43"/>
      <c r="HP461" s="43"/>
      <c r="HQ461" s="43"/>
      <c r="HR461" s="43"/>
      <c r="HS461" s="43"/>
      <c r="HT461" s="43"/>
      <c r="HU461" s="43"/>
      <c r="HV461" s="43"/>
      <c r="HW461" s="43"/>
      <c r="HX461" s="43"/>
      <c r="HY461" s="43"/>
      <c r="HZ461" s="43"/>
      <c r="IA461" s="43"/>
      <c r="IB461" s="43"/>
    </row>
    <row r="462" spans="1:236">
      <c r="A462" s="43"/>
      <c r="B462" s="43"/>
      <c r="C462" s="43"/>
      <c r="D462" s="43"/>
      <c r="E462" s="43"/>
      <c r="F462" s="43"/>
      <c r="G462" s="43"/>
      <c r="H462" s="43"/>
      <c r="I462" s="43"/>
      <c r="J462" s="43"/>
      <c r="K462" s="43"/>
      <c r="L462" s="43"/>
      <c r="M462" s="43"/>
      <c r="N462" s="43"/>
      <c r="O462" s="60"/>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c r="HE462" s="43"/>
      <c r="HF462" s="43"/>
      <c r="HG462" s="43"/>
      <c r="HH462" s="43"/>
      <c r="HI462" s="43"/>
      <c r="HJ462" s="43"/>
      <c r="HK462" s="43"/>
      <c r="HL462" s="43"/>
      <c r="HM462" s="43"/>
      <c r="HN462" s="43"/>
      <c r="HO462" s="43"/>
      <c r="HP462" s="43"/>
      <c r="HQ462" s="43"/>
      <c r="HR462" s="43"/>
      <c r="HS462" s="43"/>
      <c r="HT462" s="43"/>
      <c r="HU462" s="43"/>
      <c r="HV462" s="43"/>
      <c r="HW462" s="43"/>
      <c r="HX462" s="43"/>
      <c r="HY462" s="43"/>
      <c r="HZ462" s="43"/>
      <c r="IA462" s="43"/>
      <c r="IB462" s="43"/>
    </row>
    <row r="463" spans="1:236">
      <c r="A463" s="43"/>
      <c r="B463" s="43"/>
      <c r="C463" s="43"/>
      <c r="D463" s="43"/>
      <c r="E463" s="43"/>
      <c r="F463" s="43"/>
      <c r="G463" s="43"/>
      <c r="H463" s="43"/>
      <c r="I463" s="43"/>
      <c r="J463" s="43"/>
      <c r="K463" s="43"/>
      <c r="L463" s="43"/>
      <c r="M463" s="43"/>
      <c r="N463" s="43"/>
      <c r="O463" s="60"/>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c r="HE463" s="43"/>
      <c r="HF463" s="43"/>
      <c r="HG463" s="43"/>
      <c r="HH463" s="43"/>
      <c r="HI463" s="43"/>
      <c r="HJ463" s="43"/>
      <c r="HK463" s="43"/>
      <c r="HL463" s="43"/>
      <c r="HM463" s="43"/>
      <c r="HN463" s="43"/>
      <c r="HO463" s="43"/>
      <c r="HP463" s="43"/>
      <c r="HQ463" s="43"/>
      <c r="HR463" s="43"/>
      <c r="HS463" s="43"/>
      <c r="HT463" s="43"/>
      <c r="HU463" s="43"/>
      <c r="HV463" s="43"/>
      <c r="HW463" s="43"/>
      <c r="HX463" s="43"/>
      <c r="HY463" s="43"/>
      <c r="HZ463" s="43"/>
      <c r="IA463" s="43"/>
      <c r="IB463" s="43"/>
    </row>
    <row r="464" spans="1:236">
      <c r="A464" s="43"/>
      <c r="B464" s="43"/>
      <c r="C464" s="43"/>
      <c r="D464" s="43"/>
      <c r="E464" s="43"/>
      <c r="F464" s="43"/>
      <c r="G464" s="43"/>
      <c r="H464" s="43"/>
      <c r="I464" s="43"/>
      <c r="J464" s="43"/>
      <c r="K464" s="43"/>
      <c r="L464" s="43"/>
      <c r="M464" s="43"/>
      <c r="N464" s="43"/>
      <c r="O464" s="60"/>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c r="HE464" s="43"/>
      <c r="HF464" s="43"/>
      <c r="HG464" s="43"/>
      <c r="HH464" s="43"/>
      <c r="HI464" s="43"/>
      <c r="HJ464" s="43"/>
      <c r="HK464" s="43"/>
      <c r="HL464" s="43"/>
      <c r="HM464" s="43"/>
      <c r="HN464" s="43"/>
      <c r="HO464" s="43"/>
      <c r="HP464" s="43"/>
      <c r="HQ464" s="43"/>
      <c r="HR464" s="43"/>
      <c r="HS464" s="43"/>
      <c r="HT464" s="43"/>
      <c r="HU464" s="43"/>
      <c r="HV464" s="43"/>
      <c r="HW464" s="43"/>
      <c r="HX464" s="43"/>
      <c r="HY464" s="43"/>
      <c r="HZ464" s="43"/>
      <c r="IA464" s="43"/>
      <c r="IB464" s="43"/>
    </row>
    <row r="465" spans="1:236">
      <c r="A465" s="43"/>
      <c r="B465" s="43"/>
      <c r="C465" s="43"/>
      <c r="D465" s="43"/>
      <c r="E465" s="43"/>
      <c r="F465" s="43"/>
      <c r="G465" s="43"/>
      <c r="H465" s="43"/>
      <c r="I465" s="43"/>
      <c r="J465" s="43"/>
      <c r="K465" s="43"/>
      <c r="L465" s="43"/>
      <c r="M465" s="43"/>
      <c r="N465" s="43"/>
      <c r="O465" s="60"/>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c r="HE465" s="43"/>
      <c r="HF465" s="43"/>
      <c r="HG465" s="43"/>
      <c r="HH465" s="43"/>
      <c r="HI465" s="43"/>
      <c r="HJ465" s="43"/>
      <c r="HK465" s="43"/>
      <c r="HL465" s="43"/>
      <c r="HM465" s="43"/>
      <c r="HN465" s="43"/>
      <c r="HO465" s="43"/>
      <c r="HP465" s="43"/>
      <c r="HQ465" s="43"/>
      <c r="HR465" s="43"/>
      <c r="HS465" s="43"/>
      <c r="HT465" s="43"/>
      <c r="HU465" s="43"/>
      <c r="HV465" s="43"/>
      <c r="HW465" s="43"/>
      <c r="HX465" s="43"/>
      <c r="HY465" s="43"/>
      <c r="HZ465" s="43"/>
      <c r="IA465" s="43"/>
      <c r="IB465" s="43"/>
    </row>
    <row r="466" spans="1:236">
      <c r="A466" s="43"/>
      <c r="B466" s="43"/>
      <c r="C466" s="43"/>
      <c r="D466" s="43"/>
      <c r="E466" s="43"/>
      <c r="F466" s="43"/>
      <c r="G466" s="43"/>
      <c r="H466" s="43"/>
      <c r="I466" s="43"/>
      <c r="J466" s="43"/>
      <c r="K466" s="43"/>
      <c r="L466" s="43"/>
      <c r="M466" s="43"/>
      <c r="N466" s="43"/>
      <c r="O466" s="60"/>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c r="HE466" s="43"/>
      <c r="HF466" s="43"/>
      <c r="HG466" s="43"/>
      <c r="HH466" s="43"/>
      <c r="HI466" s="43"/>
      <c r="HJ466" s="43"/>
      <c r="HK466" s="43"/>
      <c r="HL466" s="43"/>
      <c r="HM466" s="43"/>
      <c r="HN466" s="43"/>
      <c r="HO466" s="43"/>
      <c r="HP466" s="43"/>
      <c r="HQ466" s="43"/>
      <c r="HR466" s="43"/>
      <c r="HS466" s="43"/>
      <c r="HT466" s="43"/>
      <c r="HU466" s="43"/>
      <c r="HV466" s="43"/>
      <c r="HW466" s="43"/>
      <c r="HX466" s="43"/>
      <c r="HY466" s="43"/>
      <c r="HZ466" s="43"/>
      <c r="IA466" s="43"/>
      <c r="IB466" s="43"/>
    </row>
    <row r="467" spans="1:236">
      <c r="A467" s="43"/>
      <c r="B467" s="43"/>
      <c r="C467" s="43"/>
      <c r="D467" s="43"/>
      <c r="E467" s="43"/>
      <c r="F467" s="43"/>
      <c r="G467" s="43"/>
      <c r="H467" s="43"/>
      <c r="I467" s="43"/>
      <c r="J467" s="43"/>
      <c r="K467" s="43"/>
      <c r="L467" s="43"/>
      <c r="M467" s="43"/>
      <c r="N467" s="43"/>
      <c r="O467" s="60"/>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c r="HE467" s="43"/>
      <c r="HF467" s="43"/>
      <c r="HG467" s="43"/>
      <c r="HH467" s="43"/>
      <c r="HI467" s="43"/>
      <c r="HJ467" s="43"/>
      <c r="HK467" s="43"/>
      <c r="HL467" s="43"/>
      <c r="HM467" s="43"/>
      <c r="HN467" s="43"/>
      <c r="HO467" s="43"/>
      <c r="HP467" s="43"/>
      <c r="HQ467" s="43"/>
      <c r="HR467" s="43"/>
      <c r="HS467" s="43"/>
      <c r="HT467" s="43"/>
      <c r="HU467" s="43"/>
      <c r="HV467" s="43"/>
      <c r="HW467" s="43"/>
      <c r="HX467" s="43"/>
      <c r="HY467" s="43"/>
      <c r="HZ467" s="43"/>
      <c r="IA467" s="43"/>
      <c r="IB467" s="43"/>
    </row>
    <row r="468" spans="1:236">
      <c r="A468" s="43"/>
      <c r="B468" s="43"/>
      <c r="C468" s="43"/>
      <c r="D468" s="43"/>
      <c r="E468" s="43"/>
      <c r="F468" s="43"/>
      <c r="G468" s="43"/>
      <c r="H468" s="43"/>
      <c r="I468" s="43"/>
      <c r="J468" s="43"/>
      <c r="K468" s="43"/>
      <c r="L468" s="43"/>
      <c r="M468" s="43"/>
      <c r="N468" s="43"/>
      <c r="O468" s="60"/>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c r="HE468" s="43"/>
      <c r="HF468" s="43"/>
      <c r="HG468" s="43"/>
      <c r="HH468" s="43"/>
      <c r="HI468" s="43"/>
      <c r="HJ468" s="43"/>
      <c r="HK468" s="43"/>
      <c r="HL468" s="43"/>
      <c r="HM468" s="43"/>
      <c r="HN468" s="43"/>
      <c r="HO468" s="43"/>
      <c r="HP468" s="43"/>
      <c r="HQ468" s="43"/>
      <c r="HR468" s="43"/>
      <c r="HS468" s="43"/>
      <c r="HT468" s="43"/>
      <c r="HU468" s="43"/>
      <c r="HV468" s="43"/>
      <c r="HW468" s="43"/>
      <c r="HX468" s="43"/>
      <c r="HY468" s="43"/>
      <c r="HZ468" s="43"/>
      <c r="IA468" s="43"/>
      <c r="IB468" s="43"/>
    </row>
    <row r="469" spans="1:236">
      <c r="A469" s="43"/>
      <c r="B469" s="43"/>
      <c r="C469" s="43"/>
      <c r="D469" s="43"/>
      <c r="E469" s="43"/>
      <c r="F469" s="43"/>
      <c r="G469" s="43"/>
      <c r="H469" s="43"/>
      <c r="I469" s="43"/>
      <c r="J469" s="43"/>
      <c r="K469" s="43"/>
      <c r="L469" s="43"/>
      <c r="M469" s="43"/>
      <c r="N469" s="43"/>
      <c r="O469" s="60"/>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c r="HE469" s="43"/>
      <c r="HF469" s="43"/>
      <c r="HG469" s="43"/>
      <c r="HH469" s="43"/>
      <c r="HI469" s="43"/>
      <c r="HJ469" s="43"/>
      <c r="HK469" s="43"/>
      <c r="HL469" s="43"/>
      <c r="HM469" s="43"/>
      <c r="HN469" s="43"/>
      <c r="HO469" s="43"/>
      <c r="HP469" s="43"/>
      <c r="HQ469" s="43"/>
      <c r="HR469" s="43"/>
      <c r="HS469" s="43"/>
      <c r="HT469" s="43"/>
      <c r="HU469" s="43"/>
      <c r="HV469" s="43"/>
      <c r="HW469" s="43"/>
      <c r="HX469" s="43"/>
      <c r="HY469" s="43"/>
      <c r="HZ469" s="43"/>
      <c r="IA469" s="43"/>
      <c r="IB469" s="43"/>
    </row>
    <row r="470" spans="1:236">
      <c r="A470" s="43"/>
      <c r="B470" s="43"/>
      <c r="C470" s="43"/>
      <c r="D470" s="43"/>
      <c r="E470" s="43"/>
      <c r="F470" s="43"/>
      <c r="G470" s="43"/>
      <c r="H470" s="43"/>
      <c r="I470" s="43"/>
      <c r="J470" s="43"/>
      <c r="K470" s="43"/>
      <c r="L470" s="43"/>
      <c r="M470" s="43"/>
      <c r="N470" s="43"/>
      <c r="O470" s="60"/>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c r="HE470" s="43"/>
      <c r="HF470" s="43"/>
      <c r="HG470" s="43"/>
      <c r="HH470" s="43"/>
      <c r="HI470" s="43"/>
      <c r="HJ470" s="43"/>
      <c r="HK470" s="43"/>
      <c r="HL470" s="43"/>
      <c r="HM470" s="43"/>
      <c r="HN470" s="43"/>
      <c r="HO470" s="43"/>
      <c r="HP470" s="43"/>
      <c r="HQ470" s="43"/>
      <c r="HR470" s="43"/>
      <c r="HS470" s="43"/>
      <c r="HT470" s="43"/>
      <c r="HU470" s="43"/>
      <c r="HV470" s="43"/>
      <c r="HW470" s="43"/>
      <c r="HX470" s="43"/>
      <c r="HY470" s="43"/>
      <c r="HZ470" s="43"/>
      <c r="IA470" s="43"/>
      <c r="IB470" s="43"/>
    </row>
    <row r="471" spans="1:236">
      <c r="A471" s="43"/>
      <c r="B471" s="43"/>
      <c r="C471" s="43"/>
      <c r="D471" s="43"/>
      <c r="E471" s="43"/>
      <c r="F471" s="43"/>
      <c r="G471" s="43"/>
      <c r="H471" s="43"/>
      <c r="I471" s="43"/>
      <c r="J471" s="43"/>
      <c r="K471" s="43"/>
      <c r="L471" s="43"/>
      <c r="M471" s="43"/>
      <c r="N471" s="43"/>
      <c r="O471" s="60"/>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row>
    <row r="472" spans="1:236">
      <c r="A472" s="43"/>
      <c r="B472" s="43"/>
      <c r="C472" s="43"/>
      <c r="D472" s="43"/>
      <c r="E472" s="43"/>
      <c r="F472" s="43"/>
      <c r="G472" s="43"/>
      <c r="H472" s="43"/>
      <c r="I472" s="43"/>
      <c r="J472" s="43"/>
      <c r="K472" s="43"/>
      <c r="L472" s="43"/>
      <c r="M472" s="43"/>
      <c r="N472" s="43"/>
      <c r="O472" s="60"/>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c r="HE472" s="43"/>
      <c r="HF472" s="43"/>
      <c r="HG472" s="43"/>
      <c r="HH472" s="43"/>
      <c r="HI472" s="43"/>
      <c r="HJ472" s="43"/>
      <c r="HK472" s="43"/>
      <c r="HL472" s="43"/>
      <c r="HM472" s="43"/>
      <c r="HN472" s="43"/>
      <c r="HO472" s="43"/>
      <c r="HP472" s="43"/>
      <c r="HQ472" s="43"/>
      <c r="HR472" s="43"/>
      <c r="HS472" s="43"/>
      <c r="HT472" s="43"/>
      <c r="HU472" s="43"/>
      <c r="HV472" s="43"/>
      <c r="HW472" s="43"/>
      <c r="HX472" s="43"/>
      <c r="HY472" s="43"/>
      <c r="HZ472" s="43"/>
      <c r="IA472" s="43"/>
      <c r="IB472" s="43"/>
    </row>
    <row r="473" spans="1:236">
      <c r="A473" s="43"/>
      <c r="B473" s="43"/>
      <c r="C473" s="43"/>
      <c r="D473" s="43"/>
      <c r="E473" s="43"/>
      <c r="F473" s="43"/>
      <c r="G473" s="43"/>
      <c r="H473" s="43"/>
      <c r="I473" s="43"/>
      <c r="J473" s="43"/>
      <c r="K473" s="43"/>
      <c r="L473" s="43"/>
      <c r="M473" s="43"/>
      <c r="N473" s="43"/>
      <c r="O473" s="60"/>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c r="HE473" s="43"/>
      <c r="HF473" s="43"/>
      <c r="HG473" s="43"/>
      <c r="HH473" s="43"/>
      <c r="HI473" s="43"/>
      <c r="HJ473" s="43"/>
      <c r="HK473" s="43"/>
      <c r="HL473" s="43"/>
      <c r="HM473" s="43"/>
      <c r="HN473" s="43"/>
      <c r="HO473" s="43"/>
      <c r="HP473" s="43"/>
      <c r="HQ473" s="43"/>
      <c r="HR473" s="43"/>
      <c r="HS473" s="43"/>
      <c r="HT473" s="43"/>
      <c r="HU473" s="43"/>
      <c r="HV473" s="43"/>
      <c r="HW473" s="43"/>
      <c r="HX473" s="43"/>
      <c r="HY473" s="43"/>
      <c r="HZ473" s="43"/>
      <c r="IA473" s="43"/>
      <c r="IB473" s="43"/>
    </row>
    <row r="474" spans="1:236">
      <c r="A474" s="43"/>
      <c r="B474" s="43"/>
      <c r="C474" s="43"/>
      <c r="D474" s="43"/>
      <c r="E474" s="43"/>
      <c r="F474" s="43"/>
      <c r="G474" s="43"/>
      <c r="H474" s="43"/>
      <c r="I474" s="43"/>
      <c r="J474" s="43"/>
      <c r="K474" s="43"/>
      <c r="L474" s="43"/>
      <c r="M474" s="43"/>
      <c r="N474" s="43"/>
      <c r="O474" s="60"/>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c r="HE474" s="43"/>
      <c r="HF474" s="43"/>
      <c r="HG474" s="43"/>
      <c r="HH474" s="43"/>
      <c r="HI474" s="43"/>
      <c r="HJ474" s="43"/>
      <c r="HK474" s="43"/>
      <c r="HL474" s="43"/>
      <c r="HM474" s="43"/>
      <c r="HN474" s="43"/>
      <c r="HO474" s="43"/>
      <c r="HP474" s="43"/>
      <c r="HQ474" s="43"/>
      <c r="HR474" s="43"/>
      <c r="HS474" s="43"/>
      <c r="HT474" s="43"/>
      <c r="HU474" s="43"/>
      <c r="HV474" s="43"/>
      <c r="HW474" s="43"/>
      <c r="HX474" s="43"/>
      <c r="HY474" s="43"/>
      <c r="HZ474" s="43"/>
      <c r="IA474" s="43"/>
      <c r="IB474" s="43"/>
    </row>
    <row r="475" spans="1:236">
      <c r="A475" s="43"/>
      <c r="B475" s="43"/>
      <c r="C475" s="43"/>
      <c r="D475" s="43"/>
      <c r="E475" s="43"/>
      <c r="F475" s="43"/>
      <c r="G475" s="43"/>
      <c r="H475" s="43"/>
      <c r="I475" s="43"/>
      <c r="J475" s="43"/>
      <c r="K475" s="43"/>
      <c r="L475" s="43"/>
      <c r="M475" s="43"/>
      <c r="N475" s="43"/>
      <c r="O475" s="60"/>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row>
    <row r="476" spans="1:236">
      <c r="A476" s="43"/>
      <c r="B476" s="43"/>
      <c r="C476" s="43"/>
      <c r="D476" s="43"/>
      <c r="E476" s="43"/>
      <c r="F476" s="43"/>
      <c r="G476" s="43"/>
      <c r="H476" s="43"/>
      <c r="I476" s="43"/>
      <c r="J476" s="43"/>
      <c r="K476" s="43"/>
      <c r="L476" s="43"/>
      <c r="M476" s="43"/>
      <c r="N476" s="43"/>
      <c r="O476" s="60"/>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row>
    <row r="477" spans="1:236">
      <c r="A477" s="43"/>
      <c r="B477" s="43"/>
      <c r="C477" s="43"/>
      <c r="D477" s="43"/>
      <c r="E477" s="43"/>
      <c r="F477" s="43"/>
      <c r="G477" s="43"/>
      <c r="H477" s="43"/>
      <c r="I477" s="43"/>
      <c r="J477" s="43"/>
      <c r="K477" s="43"/>
      <c r="L477" s="43"/>
      <c r="M477" s="43"/>
      <c r="N477" s="43"/>
      <c r="O477" s="60"/>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row>
    <row r="478" spans="1:236">
      <c r="A478" s="43"/>
      <c r="B478" s="43"/>
      <c r="C478" s="43"/>
      <c r="D478" s="43"/>
      <c r="E478" s="43"/>
      <c r="F478" s="43"/>
      <c r="G478" s="43"/>
      <c r="H478" s="43"/>
      <c r="I478" s="43"/>
      <c r="J478" s="43"/>
      <c r="K478" s="43"/>
      <c r="L478" s="43"/>
      <c r="M478" s="43"/>
      <c r="N478" s="43"/>
      <c r="O478" s="60"/>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row>
    <row r="479" spans="1:236">
      <c r="A479" s="43"/>
      <c r="B479" s="43"/>
      <c r="C479" s="43"/>
      <c r="D479" s="43"/>
      <c r="E479" s="43"/>
      <c r="F479" s="43"/>
      <c r="G479" s="43"/>
      <c r="H479" s="43"/>
      <c r="I479" s="43"/>
      <c r="J479" s="43"/>
      <c r="K479" s="43"/>
      <c r="L479" s="43"/>
      <c r="M479" s="43"/>
      <c r="N479" s="43"/>
      <c r="O479" s="60"/>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row>
    <row r="480" spans="1:236">
      <c r="A480" s="43"/>
      <c r="B480" s="43"/>
      <c r="C480" s="43"/>
      <c r="D480" s="43"/>
      <c r="E480" s="43"/>
      <c r="F480" s="43"/>
      <c r="G480" s="43"/>
      <c r="H480" s="43"/>
      <c r="I480" s="43"/>
      <c r="J480" s="43"/>
      <c r="K480" s="43"/>
      <c r="L480" s="43"/>
      <c r="M480" s="43"/>
      <c r="N480" s="43"/>
      <c r="O480" s="60"/>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row>
    <row r="481" spans="1:236">
      <c r="A481" s="43"/>
      <c r="B481" s="43"/>
      <c r="C481" s="43"/>
      <c r="D481" s="43"/>
      <c r="E481" s="43"/>
      <c r="F481" s="43"/>
      <c r="G481" s="43"/>
      <c r="H481" s="43"/>
      <c r="I481" s="43"/>
      <c r="J481" s="43"/>
      <c r="K481" s="43"/>
      <c r="L481" s="43"/>
      <c r="M481" s="43"/>
      <c r="N481" s="43"/>
      <c r="O481" s="60"/>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c r="HE481" s="43"/>
      <c r="HF481" s="43"/>
      <c r="HG481" s="43"/>
      <c r="HH481" s="43"/>
      <c r="HI481" s="43"/>
      <c r="HJ481" s="43"/>
      <c r="HK481" s="43"/>
      <c r="HL481" s="43"/>
      <c r="HM481" s="43"/>
      <c r="HN481" s="43"/>
      <c r="HO481" s="43"/>
      <c r="HP481" s="43"/>
      <c r="HQ481" s="43"/>
      <c r="HR481" s="43"/>
      <c r="HS481" s="43"/>
      <c r="HT481" s="43"/>
      <c r="HU481" s="43"/>
      <c r="HV481" s="43"/>
      <c r="HW481" s="43"/>
      <c r="HX481" s="43"/>
      <c r="HY481" s="43"/>
      <c r="HZ481" s="43"/>
      <c r="IA481" s="43"/>
      <c r="IB481" s="43"/>
    </row>
    <row r="482" spans="1:236">
      <c r="A482" s="43"/>
      <c r="B482" s="43"/>
      <c r="C482" s="43"/>
      <c r="D482" s="43"/>
      <c r="E482" s="43"/>
      <c r="F482" s="43"/>
      <c r="G482" s="43"/>
      <c r="H482" s="43"/>
      <c r="I482" s="43"/>
      <c r="J482" s="43"/>
      <c r="K482" s="43"/>
      <c r="L482" s="43"/>
      <c r="M482" s="43"/>
      <c r="N482" s="43"/>
      <c r="O482" s="60"/>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row>
    <row r="483" spans="1:236">
      <c r="A483" s="43"/>
      <c r="B483" s="43"/>
      <c r="C483" s="43"/>
      <c r="D483" s="43"/>
      <c r="E483" s="43"/>
      <c r="F483" s="43"/>
      <c r="G483" s="43"/>
      <c r="H483" s="43"/>
      <c r="I483" s="43"/>
      <c r="J483" s="43"/>
      <c r="K483" s="43"/>
      <c r="L483" s="43"/>
      <c r="M483" s="43"/>
      <c r="N483" s="43"/>
      <c r="O483" s="60"/>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c r="HE483" s="43"/>
      <c r="HF483" s="43"/>
      <c r="HG483" s="43"/>
      <c r="HH483" s="43"/>
      <c r="HI483" s="43"/>
      <c r="HJ483" s="43"/>
      <c r="HK483" s="43"/>
      <c r="HL483" s="43"/>
      <c r="HM483" s="43"/>
      <c r="HN483" s="43"/>
      <c r="HO483" s="43"/>
      <c r="HP483" s="43"/>
      <c r="HQ483" s="43"/>
      <c r="HR483" s="43"/>
      <c r="HS483" s="43"/>
      <c r="HT483" s="43"/>
      <c r="HU483" s="43"/>
      <c r="HV483" s="43"/>
      <c r="HW483" s="43"/>
      <c r="HX483" s="43"/>
      <c r="HY483" s="43"/>
      <c r="HZ483" s="43"/>
      <c r="IA483" s="43"/>
      <c r="IB483" s="43"/>
    </row>
    <row r="484" spans="1:236">
      <c r="A484" s="43"/>
      <c r="B484" s="43"/>
      <c r="C484" s="43"/>
      <c r="D484" s="43"/>
      <c r="E484" s="43"/>
      <c r="F484" s="43"/>
      <c r="G484" s="43"/>
      <c r="H484" s="43"/>
      <c r="I484" s="43"/>
      <c r="J484" s="43"/>
      <c r="K484" s="43"/>
      <c r="L484" s="43"/>
      <c r="M484" s="43"/>
      <c r="N484" s="43"/>
      <c r="O484" s="60"/>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c r="HE484" s="43"/>
      <c r="HF484" s="43"/>
      <c r="HG484" s="43"/>
      <c r="HH484" s="43"/>
      <c r="HI484" s="43"/>
      <c r="HJ484" s="43"/>
      <c r="HK484" s="43"/>
      <c r="HL484" s="43"/>
      <c r="HM484" s="43"/>
      <c r="HN484" s="43"/>
      <c r="HO484" s="43"/>
      <c r="HP484" s="43"/>
      <c r="HQ484" s="43"/>
      <c r="HR484" s="43"/>
      <c r="HS484" s="43"/>
      <c r="HT484" s="43"/>
      <c r="HU484" s="43"/>
      <c r="HV484" s="43"/>
      <c r="HW484" s="43"/>
      <c r="HX484" s="43"/>
      <c r="HY484" s="43"/>
      <c r="HZ484" s="43"/>
      <c r="IA484" s="43"/>
      <c r="IB484" s="43"/>
    </row>
    <row r="485" spans="1:236">
      <c r="A485" s="43"/>
      <c r="B485" s="43"/>
      <c r="C485" s="43"/>
      <c r="D485" s="43"/>
      <c r="E485" s="43"/>
      <c r="F485" s="43"/>
      <c r="G485" s="43"/>
      <c r="H485" s="43"/>
      <c r="I485" s="43"/>
      <c r="J485" s="43"/>
      <c r="K485" s="43"/>
      <c r="L485" s="43"/>
      <c r="M485" s="43"/>
      <c r="N485" s="43"/>
      <c r="O485" s="60"/>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row>
    <row r="486" spans="1:236">
      <c r="A486" s="43"/>
      <c r="B486" s="43"/>
      <c r="C486" s="43"/>
      <c r="D486" s="43"/>
      <c r="E486" s="43"/>
      <c r="F486" s="43"/>
      <c r="G486" s="43"/>
      <c r="H486" s="43"/>
      <c r="I486" s="43"/>
      <c r="J486" s="43"/>
      <c r="K486" s="43"/>
      <c r="L486" s="43"/>
      <c r="M486" s="43"/>
      <c r="N486" s="43"/>
      <c r="O486" s="60"/>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c r="HE486" s="43"/>
      <c r="HF486" s="43"/>
      <c r="HG486" s="43"/>
      <c r="HH486" s="43"/>
      <c r="HI486" s="43"/>
      <c r="HJ486" s="43"/>
      <c r="HK486" s="43"/>
      <c r="HL486" s="43"/>
      <c r="HM486" s="43"/>
      <c r="HN486" s="43"/>
      <c r="HO486" s="43"/>
      <c r="HP486" s="43"/>
      <c r="HQ486" s="43"/>
      <c r="HR486" s="43"/>
      <c r="HS486" s="43"/>
      <c r="HT486" s="43"/>
      <c r="HU486" s="43"/>
      <c r="HV486" s="43"/>
      <c r="HW486" s="43"/>
      <c r="HX486" s="43"/>
      <c r="HY486" s="43"/>
      <c r="HZ486" s="43"/>
      <c r="IA486" s="43"/>
      <c r="IB486" s="43"/>
    </row>
    <row r="487" spans="1:236">
      <c r="A487" s="43"/>
      <c r="B487" s="43"/>
      <c r="C487" s="43"/>
      <c r="D487" s="43"/>
      <c r="E487" s="43"/>
      <c r="F487" s="43"/>
      <c r="G487" s="43"/>
      <c r="H487" s="43"/>
      <c r="I487" s="43"/>
      <c r="J487" s="43"/>
      <c r="K487" s="43"/>
      <c r="L487" s="43"/>
      <c r="M487" s="43"/>
      <c r="N487" s="43"/>
      <c r="O487" s="60"/>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c r="HE487" s="43"/>
      <c r="HF487" s="43"/>
      <c r="HG487" s="43"/>
      <c r="HH487" s="43"/>
      <c r="HI487" s="43"/>
      <c r="HJ487" s="43"/>
      <c r="HK487" s="43"/>
      <c r="HL487" s="43"/>
      <c r="HM487" s="43"/>
      <c r="HN487" s="43"/>
      <c r="HO487" s="43"/>
      <c r="HP487" s="43"/>
      <c r="HQ487" s="43"/>
      <c r="HR487" s="43"/>
      <c r="HS487" s="43"/>
      <c r="HT487" s="43"/>
      <c r="HU487" s="43"/>
      <c r="HV487" s="43"/>
      <c r="HW487" s="43"/>
      <c r="HX487" s="43"/>
      <c r="HY487" s="43"/>
      <c r="HZ487" s="43"/>
      <c r="IA487" s="43"/>
      <c r="IB487" s="43"/>
    </row>
    <row r="488" spans="1:236">
      <c r="A488" s="43"/>
      <c r="B488" s="43"/>
      <c r="C488" s="43"/>
      <c r="D488" s="43"/>
      <c r="E488" s="43"/>
      <c r="F488" s="43"/>
      <c r="G488" s="43"/>
      <c r="H488" s="43"/>
      <c r="I488" s="43"/>
      <c r="J488" s="43"/>
      <c r="K488" s="43"/>
      <c r="L488" s="43"/>
      <c r="M488" s="43"/>
      <c r="N488" s="43"/>
      <c r="O488" s="60"/>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row>
    <row r="489" spans="1:236">
      <c r="A489" s="43"/>
      <c r="B489" s="43"/>
      <c r="C489" s="43"/>
      <c r="D489" s="43"/>
      <c r="E489" s="43"/>
      <c r="F489" s="43"/>
      <c r="G489" s="43"/>
      <c r="H489" s="43"/>
      <c r="I489" s="43"/>
      <c r="J489" s="43"/>
      <c r="K489" s="43"/>
      <c r="L489" s="43"/>
      <c r="M489" s="43"/>
      <c r="N489" s="43"/>
      <c r="O489" s="60"/>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c r="HE489" s="43"/>
      <c r="HF489" s="43"/>
      <c r="HG489" s="43"/>
      <c r="HH489" s="43"/>
      <c r="HI489" s="43"/>
      <c r="HJ489" s="43"/>
      <c r="HK489" s="43"/>
      <c r="HL489" s="43"/>
      <c r="HM489" s="43"/>
      <c r="HN489" s="43"/>
      <c r="HO489" s="43"/>
      <c r="HP489" s="43"/>
      <c r="HQ489" s="43"/>
      <c r="HR489" s="43"/>
      <c r="HS489" s="43"/>
      <c r="HT489" s="43"/>
      <c r="HU489" s="43"/>
      <c r="HV489" s="43"/>
      <c r="HW489" s="43"/>
      <c r="HX489" s="43"/>
      <c r="HY489" s="43"/>
      <c r="HZ489" s="43"/>
      <c r="IA489" s="43"/>
      <c r="IB489" s="43"/>
    </row>
    <row r="490" spans="1:236">
      <c r="A490" s="43"/>
      <c r="B490" s="43"/>
      <c r="C490" s="43"/>
      <c r="D490" s="43"/>
      <c r="E490" s="43"/>
      <c r="F490" s="43"/>
      <c r="G490" s="43"/>
      <c r="H490" s="43"/>
      <c r="I490" s="43"/>
      <c r="J490" s="43"/>
      <c r="K490" s="43"/>
      <c r="L490" s="43"/>
      <c r="M490" s="43"/>
      <c r="N490" s="43"/>
      <c r="O490" s="60"/>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row>
    <row r="491" spans="1:236">
      <c r="A491" s="43"/>
      <c r="B491" s="43"/>
      <c r="C491" s="43"/>
      <c r="D491" s="43"/>
      <c r="E491" s="43"/>
      <c r="F491" s="43"/>
      <c r="G491" s="43"/>
      <c r="H491" s="43"/>
      <c r="I491" s="43"/>
      <c r="J491" s="43"/>
      <c r="K491" s="43"/>
      <c r="L491" s="43"/>
      <c r="M491" s="43"/>
      <c r="N491" s="43"/>
      <c r="O491" s="60"/>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c r="HE491" s="43"/>
      <c r="HF491" s="43"/>
      <c r="HG491" s="43"/>
      <c r="HH491" s="43"/>
      <c r="HI491" s="43"/>
      <c r="HJ491" s="43"/>
      <c r="HK491" s="43"/>
      <c r="HL491" s="43"/>
      <c r="HM491" s="43"/>
      <c r="HN491" s="43"/>
      <c r="HO491" s="43"/>
      <c r="HP491" s="43"/>
      <c r="HQ491" s="43"/>
      <c r="HR491" s="43"/>
      <c r="HS491" s="43"/>
      <c r="HT491" s="43"/>
      <c r="HU491" s="43"/>
      <c r="HV491" s="43"/>
      <c r="HW491" s="43"/>
      <c r="HX491" s="43"/>
      <c r="HY491" s="43"/>
      <c r="HZ491" s="43"/>
      <c r="IA491" s="43"/>
      <c r="IB491" s="43"/>
    </row>
    <row r="492" spans="1:236">
      <c r="A492" s="43"/>
      <c r="B492" s="43"/>
      <c r="C492" s="43"/>
      <c r="D492" s="43"/>
      <c r="E492" s="43"/>
      <c r="F492" s="43"/>
      <c r="G492" s="43"/>
      <c r="H492" s="43"/>
      <c r="I492" s="43"/>
      <c r="J492" s="43"/>
      <c r="K492" s="43"/>
      <c r="L492" s="43"/>
      <c r="M492" s="43"/>
      <c r="N492" s="43"/>
      <c r="O492" s="60"/>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row>
    <row r="493" spans="1:236">
      <c r="A493" s="43"/>
      <c r="B493" s="43"/>
      <c r="C493" s="43"/>
      <c r="D493" s="43"/>
      <c r="E493" s="43"/>
      <c r="F493" s="43"/>
      <c r="G493" s="43"/>
      <c r="H493" s="43"/>
      <c r="I493" s="43"/>
      <c r="J493" s="43"/>
      <c r="K493" s="43"/>
      <c r="L493" s="43"/>
      <c r="M493" s="43"/>
      <c r="N493" s="43"/>
      <c r="O493" s="60"/>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c r="HE493" s="43"/>
      <c r="HF493" s="43"/>
      <c r="HG493" s="43"/>
      <c r="HH493" s="43"/>
      <c r="HI493" s="43"/>
      <c r="HJ493" s="43"/>
      <c r="HK493" s="43"/>
      <c r="HL493" s="43"/>
      <c r="HM493" s="43"/>
      <c r="HN493" s="43"/>
      <c r="HO493" s="43"/>
      <c r="HP493" s="43"/>
      <c r="HQ493" s="43"/>
      <c r="HR493" s="43"/>
      <c r="HS493" s="43"/>
      <c r="HT493" s="43"/>
      <c r="HU493" s="43"/>
      <c r="HV493" s="43"/>
      <c r="HW493" s="43"/>
      <c r="HX493" s="43"/>
      <c r="HY493" s="43"/>
      <c r="HZ493" s="43"/>
      <c r="IA493" s="43"/>
      <c r="IB493" s="43"/>
    </row>
    <row r="494" spans="1:236">
      <c r="A494" s="43"/>
      <c r="B494" s="43"/>
      <c r="C494" s="43"/>
      <c r="D494" s="43"/>
      <c r="E494" s="43"/>
      <c r="F494" s="43"/>
      <c r="G494" s="43"/>
      <c r="H494" s="43"/>
      <c r="I494" s="43"/>
      <c r="J494" s="43"/>
      <c r="K494" s="43"/>
      <c r="L494" s="43"/>
      <c r="M494" s="43"/>
      <c r="N494" s="43"/>
      <c r="O494" s="60"/>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c r="HE494" s="43"/>
      <c r="HF494" s="43"/>
      <c r="HG494" s="43"/>
      <c r="HH494" s="43"/>
      <c r="HI494" s="43"/>
      <c r="HJ494" s="43"/>
      <c r="HK494" s="43"/>
      <c r="HL494" s="43"/>
      <c r="HM494" s="43"/>
      <c r="HN494" s="43"/>
      <c r="HO494" s="43"/>
      <c r="HP494" s="43"/>
      <c r="HQ494" s="43"/>
      <c r="HR494" s="43"/>
      <c r="HS494" s="43"/>
      <c r="HT494" s="43"/>
      <c r="HU494" s="43"/>
      <c r="HV494" s="43"/>
      <c r="HW494" s="43"/>
      <c r="HX494" s="43"/>
      <c r="HY494" s="43"/>
      <c r="HZ494" s="43"/>
      <c r="IA494" s="43"/>
      <c r="IB494" s="43"/>
    </row>
    <row r="495" spans="1:236">
      <c r="A495" s="43"/>
      <c r="B495" s="43"/>
      <c r="C495" s="43"/>
      <c r="D495" s="43"/>
      <c r="E495" s="43"/>
      <c r="F495" s="43"/>
      <c r="G495" s="43"/>
      <c r="H495" s="43"/>
      <c r="I495" s="43"/>
      <c r="J495" s="43"/>
      <c r="K495" s="43"/>
      <c r="L495" s="43"/>
      <c r="M495" s="43"/>
      <c r="N495" s="43"/>
      <c r="O495" s="60"/>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row>
    <row r="496" spans="1:236">
      <c r="A496" s="43"/>
      <c r="B496" s="43"/>
      <c r="C496" s="43"/>
      <c r="D496" s="43"/>
      <c r="E496" s="43"/>
      <c r="F496" s="43"/>
      <c r="G496" s="43"/>
      <c r="H496" s="43"/>
      <c r="I496" s="43"/>
      <c r="J496" s="43"/>
      <c r="K496" s="43"/>
      <c r="L496" s="43"/>
      <c r="M496" s="43"/>
      <c r="N496" s="43"/>
      <c r="O496" s="60"/>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row>
    <row r="497" spans="1:236">
      <c r="A497" s="43"/>
      <c r="B497" s="43"/>
      <c r="C497" s="43"/>
      <c r="D497" s="43"/>
      <c r="E497" s="43"/>
      <c r="F497" s="43"/>
      <c r="G497" s="43"/>
      <c r="H497" s="43"/>
      <c r="I497" s="43"/>
      <c r="J497" s="43"/>
      <c r="K497" s="43"/>
      <c r="L497" s="43"/>
      <c r="M497" s="43"/>
      <c r="N497" s="43"/>
      <c r="O497" s="60"/>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row>
    <row r="498" spans="1:236">
      <c r="A498" s="43"/>
      <c r="B498" s="43"/>
      <c r="C498" s="43"/>
      <c r="D498" s="43"/>
      <c r="E498" s="43"/>
      <c r="F498" s="43"/>
      <c r="G498" s="43"/>
      <c r="H498" s="43"/>
      <c r="I498" s="43"/>
      <c r="J498" s="43"/>
      <c r="K498" s="43"/>
      <c r="L498" s="43"/>
      <c r="M498" s="43"/>
      <c r="N498" s="43"/>
      <c r="O498" s="60"/>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c r="HE498" s="43"/>
      <c r="HF498" s="43"/>
      <c r="HG498" s="43"/>
      <c r="HH498" s="43"/>
      <c r="HI498" s="43"/>
      <c r="HJ498" s="43"/>
      <c r="HK498" s="43"/>
      <c r="HL498" s="43"/>
      <c r="HM498" s="43"/>
      <c r="HN498" s="43"/>
      <c r="HO498" s="43"/>
      <c r="HP498" s="43"/>
      <c r="HQ498" s="43"/>
      <c r="HR498" s="43"/>
      <c r="HS498" s="43"/>
      <c r="HT498" s="43"/>
      <c r="HU498" s="43"/>
      <c r="HV498" s="43"/>
      <c r="HW498" s="43"/>
      <c r="HX498" s="43"/>
      <c r="HY498" s="43"/>
      <c r="HZ498" s="43"/>
      <c r="IA498" s="43"/>
      <c r="IB498" s="43"/>
    </row>
    <row r="499" spans="1:236">
      <c r="A499" s="43"/>
      <c r="B499" s="43"/>
      <c r="C499" s="43"/>
      <c r="D499" s="43"/>
      <c r="E499" s="43"/>
      <c r="F499" s="43"/>
      <c r="G499" s="43"/>
      <c r="H499" s="43"/>
      <c r="I499" s="43"/>
      <c r="J499" s="43"/>
      <c r="K499" s="43"/>
      <c r="L499" s="43"/>
      <c r="M499" s="43"/>
      <c r="N499" s="43"/>
      <c r="O499" s="60"/>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c r="HE499" s="43"/>
      <c r="HF499" s="43"/>
      <c r="HG499" s="43"/>
      <c r="HH499" s="43"/>
      <c r="HI499" s="43"/>
      <c r="HJ499" s="43"/>
      <c r="HK499" s="43"/>
      <c r="HL499" s="43"/>
      <c r="HM499" s="43"/>
      <c r="HN499" s="43"/>
      <c r="HO499" s="43"/>
      <c r="HP499" s="43"/>
      <c r="HQ499" s="43"/>
      <c r="HR499" s="43"/>
      <c r="HS499" s="43"/>
      <c r="HT499" s="43"/>
      <c r="HU499" s="43"/>
      <c r="HV499" s="43"/>
      <c r="HW499" s="43"/>
      <c r="HX499" s="43"/>
      <c r="HY499" s="43"/>
      <c r="HZ499" s="43"/>
      <c r="IA499" s="43"/>
      <c r="IB499" s="43"/>
    </row>
    <row r="500" spans="1:236">
      <c r="A500" s="43"/>
      <c r="B500" s="43"/>
      <c r="C500" s="43"/>
      <c r="D500" s="43"/>
      <c r="E500" s="43"/>
      <c r="F500" s="43"/>
      <c r="G500" s="43"/>
      <c r="H500" s="43"/>
      <c r="I500" s="43"/>
      <c r="J500" s="43"/>
      <c r="K500" s="43"/>
      <c r="L500" s="43"/>
      <c r="M500" s="43"/>
      <c r="N500" s="43"/>
      <c r="O500" s="60"/>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row>
    <row r="501" spans="1:236">
      <c r="A501" s="43"/>
      <c r="B501" s="43"/>
      <c r="C501" s="43"/>
      <c r="D501" s="43"/>
      <c r="E501" s="43"/>
      <c r="F501" s="43"/>
      <c r="G501" s="43"/>
      <c r="H501" s="43"/>
      <c r="I501" s="43"/>
      <c r="J501" s="43"/>
      <c r="K501" s="43"/>
      <c r="L501" s="43"/>
      <c r="M501" s="43"/>
      <c r="N501" s="43"/>
      <c r="O501" s="60"/>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c r="HE501" s="43"/>
      <c r="HF501" s="43"/>
      <c r="HG501" s="43"/>
      <c r="HH501" s="43"/>
      <c r="HI501" s="43"/>
      <c r="HJ501" s="43"/>
      <c r="HK501" s="43"/>
      <c r="HL501" s="43"/>
      <c r="HM501" s="43"/>
      <c r="HN501" s="43"/>
      <c r="HO501" s="43"/>
      <c r="HP501" s="43"/>
      <c r="HQ501" s="43"/>
      <c r="HR501" s="43"/>
      <c r="HS501" s="43"/>
      <c r="HT501" s="43"/>
      <c r="HU501" s="43"/>
      <c r="HV501" s="43"/>
      <c r="HW501" s="43"/>
      <c r="HX501" s="43"/>
      <c r="HY501" s="43"/>
      <c r="HZ501" s="43"/>
      <c r="IA501" s="43"/>
      <c r="IB501" s="43"/>
    </row>
    <row r="502" spans="1:236">
      <c r="A502" s="43"/>
      <c r="B502" s="43"/>
      <c r="C502" s="43"/>
      <c r="D502" s="43"/>
      <c r="E502" s="43"/>
      <c r="F502" s="43"/>
      <c r="G502" s="43"/>
      <c r="H502" s="43"/>
      <c r="I502" s="43"/>
      <c r="J502" s="43"/>
      <c r="K502" s="43"/>
      <c r="L502" s="43"/>
      <c r="M502" s="43"/>
      <c r="N502" s="43"/>
      <c r="O502" s="60"/>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row>
    <row r="503" spans="1:236">
      <c r="A503" s="43"/>
      <c r="B503" s="43"/>
      <c r="C503" s="43"/>
      <c r="D503" s="43"/>
      <c r="E503" s="43"/>
      <c r="F503" s="43"/>
      <c r="G503" s="43"/>
      <c r="H503" s="43"/>
      <c r="I503" s="43"/>
      <c r="J503" s="43"/>
      <c r="K503" s="43"/>
      <c r="L503" s="43"/>
      <c r="M503" s="43"/>
      <c r="N503" s="43"/>
      <c r="O503" s="60"/>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c r="HE503" s="43"/>
      <c r="HF503" s="43"/>
      <c r="HG503" s="43"/>
      <c r="HH503" s="43"/>
      <c r="HI503" s="43"/>
      <c r="HJ503" s="43"/>
      <c r="HK503" s="43"/>
      <c r="HL503" s="43"/>
      <c r="HM503" s="43"/>
      <c r="HN503" s="43"/>
      <c r="HO503" s="43"/>
      <c r="HP503" s="43"/>
      <c r="HQ503" s="43"/>
      <c r="HR503" s="43"/>
      <c r="HS503" s="43"/>
      <c r="HT503" s="43"/>
      <c r="HU503" s="43"/>
      <c r="HV503" s="43"/>
      <c r="HW503" s="43"/>
      <c r="HX503" s="43"/>
      <c r="HY503" s="43"/>
      <c r="HZ503" s="43"/>
      <c r="IA503" s="43"/>
      <c r="IB503" s="43"/>
    </row>
    <row r="504" spans="1:236">
      <c r="A504" s="43"/>
      <c r="B504" s="43"/>
      <c r="C504" s="43"/>
      <c r="D504" s="43"/>
      <c r="E504" s="43"/>
      <c r="F504" s="43"/>
      <c r="G504" s="43"/>
      <c r="H504" s="43"/>
      <c r="I504" s="43"/>
      <c r="J504" s="43"/>
      <c r="K504" s="43"/>
      <c r="L504" s="43"/>
      <c r="M504" s="43"/>
      <c r="N504" s="43"/>
      <c r="O504" s="60"/>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c r="HE504" s="43"/>
      <c r="HF504" s="43"/>
      <c r="HG504" s="43"/>
      <c r="HH504" s="43"/>
      <c r="HI504" s="43"/>
      <c r="HJ504" s="43"/>
      <c r="HK504" s="43"/>
      <c r="HL504" s="43"/>
      <c r="HM504" s="43"/>
      <c r="HN504" s="43"/>
      <c r="HO504" s="43"/>
      <c r="HP504" s="43"/>
      <c r="HQ504" s="43"/>
      <c r="HR504" s="43"/>
      <c r="HS504" s="43"/>
      <c r="HT504" s="43"/>
      <c r="HU504" s="43"/>
      <c r="HV504" s="43"/>
      <c r="HW504" s="43"/>
      <c r="HX504" s="43"/>
      <c r="HY504" s="43"/>
      <c r="HZ504" s="43"/>
      <c r="IA504" s="43"/>
      <c r="IB504" s="43"/>
    </row>
    <row r="505" spans="1:236">
      <c r="A505" s="43"/>
      <c r="B505" s="43"/>
      <c r="C505" s="43"/>
      <c r="D505" s="43"/>
      <c r="E505" s="43"/>
      <c r="F505" s="43"/>
      <c r="G505" s="43"/>
      <c r="H505" s="43"/>
      <c r="I505" s="43"/>
      <c r="J505" s="43"/>
      <c r="K505" s="43"/>
      <c r="L505" s="43"/>
      <c r="M505" s="43"/>
      <c r="N505" s="43"/>
      <c r="O505" s="60"/>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row>
    <row r="506" spans="1:236">
      <c r="A506" s="43"/>
      <c r="B506" s="43"/>
      <c r="C506" s="43"/>
      <c r="D506" s="43"/>
      <c r="E506" s="43"/>
      <c r="F506" s="43"/>
      <c r="G506" s="43"/>
      <c r="H506" s="43"/>
      <c r="I506" s="43"/>
      <c r="J506" s="43"/>
      <c r="K506" s="43"/>
      <c r="L506" s="43"/>
      <c r="M506" s="43"/>
      <c r="N506" s="43"/>
      <c r="O506" s="60"/>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c r="HE506" s="43"/>
      <c r="HF506" s="43"/>
      <c r="HG506" s="43"/>
      <c r="HH506" s="43"/>
      <c r="HI506" s="43"/>
      <c r="HJ506" s="43"/>
      <c r="HK506" s="43"/>
      <c r="HL506" s="43"/>
      <c r="HM506" s="43"/>
      <c r="HN506" s="43"/>
      <c r="HO506" s="43"/>
      <c r="HP506" s="43"/>
      <c r="HQ506" s="43"/>
      <c r="HR506" s="43"/>
      <c r="HS506" s="43"/>
      <c r="HT506" s="43"/>
      <c r="HU506" s="43"/>
      <c r="HV506" s="43"/>
      <c r="HW506" s="43"/>
      <c r="HX506" s="43"/>
      <c r="HY506" s="43"/>
      <c r="HZ506" s="43"/>
      <c r="IA506" s="43"/>
      <c r="IB506" s="43"/>
    </row>
    <row r="507" spans="1:236">
      <c r="A507" s="43"/>
      <c r="B507" s="43"/>
      <c r="C507" s="43"/>
      <c r="D507" s="43"/>
      <c r="E507" s="43"/>
      <c r="F507" s="43"/>
      <c r="G507" s="43"/>
      <c r="H507" s="43"/>
      <c r="I507" s="43"/>
      <c r="J507" s="43"/>
      <c r="K507" s="43"/>
      <c r="L507" s="43"/>
      <c r="M507" s="43"/>
      <c r="N507" s="43"/>
      <c r="O507" s="60"/>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c r="HE507" s="43"/>
      <c r="HF507" s="43"/>
      <c r="HG507" s="43"/>
      <c r="HH507" s="43"/>
      <c r="HI507" s="43"/>
      <c r="HJ507" s="43"/>
      <c r="HK507" s="43"/>
      <c r="HL507" s="43"/>
      <c r="HM507" s="43"/>
      <c r="HN507" s="43"/>
      <c r="HO507" s="43"/>
      <c r="HP507" s="43"/>
      <c r="HQ507" s="43"/>
      <c r="HR507" s="43"/>
      <c r="HS507" s="43"/>
      <c r="HT507" s="43"/>
      <c r="HU507" s="43"/>
      <c r="HV507" s="43"/>
      <c r="HW507" s="43"/>
      <c r="HX507" s="43"/>
      <c r="HY507" s="43"/>
      <c r="HZ507" s="43"/>
      <c r="IA507" s="43"/>
      <c r="IB507" s="43"/>
    </row>
    <row r="508" spans="1:236">
      <c r="A508" s="43"/>
      <c r="B508" s="43"/>
      <c r="C508" s="43"/>
      <c r="D508" s="43"/>
      <c r="E508" s="43"/>
      <c r="F508" s="43"/>
      <c r="G508" s="43"/>
      <c r="H508" s="43"/>
      <c r="I508" s="43"/>
      <c r="J508" s="43"/>
      <c r="K508" s="43"/>
      <c r="L508" s="43"/>
      <c r="M508" s="43"/>
      <c r="N508" s="43"/>
      <c r="O508" s="60"/>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c r="HE508" s="43"/>
      <c r="HF508" s="43"/>
      <c r="HG508" s="43"/>
      <c r="HH508" s="43"/>
      <c r="HI508" s="43"/>
      <c r="HJ508" s="43"/>
      <c r="HK508" s="43"/>
      <c r="HL508" s="43"/>
      <c r="HM508" s="43"/>
      <c r="HN508" s="43"/>
      <c r="HO508" s="43"/>
      <c r="HP508" s="43"/>
      <c r="HQ508" s="43"/>
      <c r="HR508" s="43"/>
      <c r="HS508" s="43"/>
      <c r="HT508" s="43"/>
      <c r="HU508" s="43"/>
      <c r="HV508" s="43"/>
      <c r="HW508" s="43"/>
      <c r="HX508" s="43"/>
      <c r="HY508" s="43"/>
      <c r="HZ508" s="43"/>
      <c r="IA508" s="43"/>
      <c r="IB508" s="43"/>
    </row>
    <row r="509" spans="1:236">
      <c r="A509" s="43"/>
      <c r="B509" s="43"/>
      <c r="C509" s="43"/>
      <c r="D509" s="43"/>
      <c r="E509" s="43"/>
      <c r="F509" s="43"/>
      <c r="G509" s="43"/>
      <c r="H509" s="43"/>
      <c r="I509" s="43"/>
      <c r="J509" s="43"/>
      <c r="K509" s="43"/>
      <c r="L509" s="43"/>
      <c r="M509" s="43"/>
      <c r="N509" s="43"/>
      <c r="O509" s="60"/>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row>
    <row r="510" spans="1:236">
      <c r="A510" s="43"/>
      <c r="B510" s="43"/>
      <c r="C510" s="43"/>
      <c r="D510" s="43"/>
      <c r="E510" s="43"/>
      <c r="F510" s="43"/>
      <c r="G510" s="43"/>
      <c r="H510" s="43"/>
      <c r="I510" s="43"/>
      <c r="J510" s="43"/>
      <c r="K510" s="43"/>
      <c r="L510" s="43"/>
      <c r="M510" s="43"/>
      <c r="N510" s="43"/>
      <c r="O510" s="60"/>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row>
    <row r="511" spans="1:236">
      <c r="A511" s="43"/>
      <c r="B511" s="43"/>
      <c r="C511" s="43"/>
      <c r="D511" s="43"/>
      <c r="E511" s="43"/>
      <c r="F511" s="43"/>
      <c r="G511" s="43"/>
      <c r="H511" s="43"/>
      <c r="I511" s="43"/>
      <c r="J511" s="43"/>
      <c r="K511" s="43"/>
      <c r="L511" s="43"/>
      <c r="M511" s="43"/>
      <c r="N511" s="43"/>
      <c r="O511" s="60"/>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c r="HE511" s="43"/>
      <c r="HF511" s="43"/>
      <c r="HG511" s="43"/>
      <c r="HH511" s="43"/>
      <c r="HI511" s="43"/>
      <c r="HJ511" s="43"/>
      <c r="HK511" s="43"/>
      <c r="HL511" s="43"/>
      <c r="HM511" s="43"/>
      <c r="HN511" s="43"/>
      <c r="HO511" s="43"/>
      <c r="HP511" s="43"/>
      <c r="HQ511" s="43"/>
      <c r="HR511" s="43"/>
      <c r="HS511" s="43"/>
      <c r="HT511" s="43"/>
      <c r="HU511" s="43"/>
      <c r="HV511" s="43"/>
      <c r="HW511" s="43"/>
      <c r="HX511" s="43"/>
      <c r="HY511" s="43"/>
      <c r="HZ511" s="43"/>
      <c r="IA511" s="43"/>
      <c r="IB511" s="43"/>
    </row>
    <row r="512" spans="1:236">
      <c r="A512" s="43"/>
      <c r="B512" s="43"/>
      <c r="C512" s="43"/>
      <c r="D512" s="43"/>
      <c r="E512" s="43"/>
      <c r="F512" s="43"/>
      <c r="G512" s="43"/>
      <c r="H512" s="43"/>
      <c r="I512" s="43"/>
      <c r="J512" s="43"/>
      <c r="K512" s="43"/>
      <c r="L512" s="43"/>
      <c r="M512" s="43"/>
      <c r="N512" s="43"/>
      <c r="O512" s="60"/>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row>
    <row r="513" spans="1:236">
      <c r="A513" s="43"/>
      <c r="B513" s="43"/>
      <c r="C513" s="43"/>
      <c r="D513" s="43"/>
      <c r="E513" s="43"/>
      <c r="F513" s="43"/>
      <c r="G513" s="43"/>
      <c r="H513" s="43"/>
      <c r="I513" s="43"/>
      <c r="J513" s="43"/>
      <c r="K513" s="43"/>
      <c r="L513" s="43"/>
      <c r="M513" s="43"/>
      <c r="N513" s="43"/>
      <c r="O513" s="60"/>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c r="HE513" s="43"/>
      <c r="HF513" s="43"/>
      <c r="HG513" s="43"/>
      <c r="HH513" s="43"/>
      <c r="HI513" s="43"/>
      <c r="HJ513" s="43"/>
      <c r="HK513" s="43"/>
      <c r="HL513" s="43"/>
      <c r="HM513" s="43"/>
      <c r="HN513" s="43"/>
      <c r="HO513" s="43"/>
      <c r="HP513" s="43"/>
      <c r="HQ513" s="43"/>
      <c r="HR513" s="43"/>
      <c r="HS513" s="43"/>
      <c r="HT513" s="43"/>
      <c r="HU513" s="43"/>
      <c r="HV513" s="43"/>
      <c r="HW513" s="43"/>
      <c r="HX513" s="43"/>
      <c r="HY513" s="43"/>
      <c r="HZ513" s="43"/>
      <c r="IA513" s="43"/>
      <c r="IB513" s="43"/>
    </row>
    <row r="514" spans="1:236">
      <c r="A514" s="43"/>
      <c r="B514" s="43"/>
      <c r="C514" s="43"/>
      <c r="D514" s="43"/>
      <c r="E514" s="43"/>
      <c r="F514" s="43"/>
      <c r="G514" s="43"/>
      <c r="H514" s="43"/>
      <c r="I514" s="43"/>
      <c r="J514" s="43"/>
      <c r="K514" s="43"/>
      <c r="L514" s="43"/>
      <c r="M514" s="43"/>
      <c r="N514" s="43"/>
      <c r="O514" s="60"/>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row>
    <row r="515" spans="1:236">
      <c r="A515" s="43"/>
      <c r="B515" s="43"/>
      <c r="C515" s="43"/>
      <c r="D515" s="43"/>
      <c r="E515" s="43"/>
      <c r="F515" s="43"/>
      <c r="G515" s="43"/>
      <c r="H515" s="43"/>
      <c r="I515" s="43"/>
      <c r="J515" s="43"/>
      <c r="K515" s="43"/>
      <c r="L515" s="43"/>
      <c r="M515" s="43"/>
      <c r="N515" s="43"/>
      <c r="O515" s="60"/>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row>
    <row r="516" spans="1:236">
      <c r="A516" s="43"/>
      <c r="B516" s="43"/>
      <c r="C516" s="43"/>
      <c r="D516" s="43"/>
      <c r="E516" s="43"/>
      <c r="F516" s="43"/>
      <c r="G516" s="43"/>
      <c r="H516" s="43"/>
      <c r="I516" s="43"/>
      <c r="J516" s="43"/>
      <c r="K516" s="43"/>
      <c r="L516" s="43"/>
      <c r="M516" s="43"/>
      <c r="N516" s="43"/>
      <c r="O516" s="60"/>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row>
    <row r="517" spans="1:236">
      <c r="A517" s="43"/>
      <c r="B517" s="43"/>
      <c r="C517" s="43"/>
      <c r="D517" s="43"/>
      <c r="E517" s="43"/>
      <c r="F517" s="43"/>
      <c r="G517" s="43"/>
      <c r="H517" s="43"/>
      <c r="I517" s="43"/>
      <c r="J517" s="43"/>
      <c r="K517" s="43"/>
      <c r="L517" s="43"/>
      <c r="M517" s="43"/>
      <c r="N517" s="43"/>
      <c r="O517" s="60"/>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row>
    <row r="518" spans="1:236">
      <c r="A518" s="43"/>
      <c r="B518" s="43"/>
      <c r="C518" s="43"/>
      <c r="D518" s="43"/>
      <c r="E518" s="43"/>
      <c r="F518" s="43"/>
      <c r="G518" s="43"/>
      <c r="H518" s="43"/>
      <c r="I518" s="43"/>
      <c r="J518" s="43"/>
      <c r="K518" s="43"/>
      <c r="L518" s="43"/>
      <c r="M518" s="43"/>
      <c r="N518" s="43"/>
      <c r="O518" s="60"/>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row>
    <row r="519" spans="1:236">
      <c r="A519" s="43"/>
      <c r="B519" s="43"/>
      <c r="C519" s="43"/>
      <c r="D519" s="43"/>
      <c r="E519" s="43"/>
      <c r="F519" s="43"/>
      <c r="G519" s="43"/>
      <c r="H519" s="43"/>
      <c r="I519" s="43"/>
      <c r="J519" s="43"/>
      <c r="K519" s="43"/>
      <c r="L519" s="43"/>
      <c r="M519" s="43"/>
      <c r="N519" s="43"/>
      <c r="O519" s="60"/>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row>
    <row r="520" spans="1:236">
      <c r="A520" s="43"/>
      <c r="B520" s="43"/>
      <c r="C520" s="43"/>
      <c r="D520" s="43"/>
      <c r="E520" s="43"/>
      <c r="F520" s="43"/>
      <c r="G520" s="43"/>
      <c r="H520" s="43"/>
      <c r="I520" s="43"/>
      <c r="J520" s="43"/>
      <c r="K520" s="43"/>
      <c r="L520" s="43"/>
      <c r="M520" s="43"/>
      <c r="N520" s="43"/>
      <c r="O520" s="60"/>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row>
    <row r="521" spans="1:236">
      <c r="A521" s="43"/>
      <c r="B521" s="43"/>
      <c r="C521" s="43"/>
      <c r="D521" s="43"/>
      <c r="E521" s="43"/>
      <c r="F521" s="43"/>
      <c r="G521" s="43"/>
      <c r="H521" s="43"/>
      <c r="I521" s="43"/>
      <c r="J521" s="43"/>
      <c r="K521" s="43"/>
      <c r="L521" s="43"/>
      <c r="M521" s="43"/>
      <c r="N521" s="43"/>
      <c r="O521" s="60"/>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row>
    <row r="522" spans="1:236">
      <c r="A522" s="43"/>
      <c r="B522" s="43"/>
      <c r="C522" s="43"/>
      <c r="D522" s="43"/>
      <c r="E522" s="43"/>
      <c r="F522" s="43"/>
      <c r="G522" s="43"/>
      <c r="H522" s="43"/>
      <c r="I522" s="43"/>
      <c r="J522" s="43"/>
      <c r="K522" s="43"/>
      <c r="L522" s="43"/>
      <c r="M522" s="43"/>
      <c r="N522" s="43"/>
      <c r="O522" s="60"/>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row>
    <row r="523" spans="1:236">
      <c r="A523" s="43"/>
      <c r="B523" s="43"/>
      <c r="C523" s="43"/>
      <c r="D523" s="43"/>
      <c r="E523" s="43"/>
      <c r="F523" s="43"/>
      <c r="G523" s="43"/>
      <c r="H523" s="43"/>
      <c r="I523" s="43"/>
      <c r="J523" s="43"/>
      <c r="K523" s="43"/>
      <c r="L523" s="43"/>
      <c r="M523" s="43"/>
      <c r="N523" s="43"/>
      <c r="O523" s="60"/>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row>
    <row r="524" spans="1:236">
      <c r="A524" s="43"/>
      <c r="B524" s="43"/>
      <c r="C524" s="43"/>
      <c r="D524" s="43"/>
      <c r="E524" s="43"/>
      <c r="F524" s="43"/>
      <c r="G524" s="43"/>
      <c r="H524" s="43"/>
      <c r="I524" s="43"/>
      <c r="J524" s="43"/>
      <c r="K524" s="43"/>
      <c r="L524" s="43"/>
      <c r="M524" s="43"/>
      <c r="N524" s="43"/>
      <c r="O524" s="60"/>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row>
    <row r="525" spans="1:236">
      <c r="A525" s="43"/>
      <c r="B525" s="43"/>
      <c r="C525" s="43"/>
      <c r="D525" s="43"/>
      <c r="E525" s="43"/>
      <c r="F525" s="43"/>
      <c r="G525" s="43"/>
      <c r="H525" s="43"/>
      <c r="I525" s="43"/>
      <c r="J525" s="43"/>
      <c r="K525" s="43"/>
      <c r="L525" s="43"/>
      <c r="M525" s="43"/>
      <c r="N525" s="43"/>
      <c r="O525" s="60"/>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row>
    <row r="526" spans="1:236">
      <c r="A526" s="43"/>
      <c r="B526" s="43"/>
      <c r="C526" s="43"/>
      <c r="D526" s="43"/>
      <c r="E526" s="43"/>
      <c r="F526" s="43"/>
      <c r="G526" s="43"/>
      <c r="H526" s="43"/>
      <c r="I526" s="43"/>
      <c r="J526" s="43"/>
      <c r="K526" s="43"/>
      <c r="L526" s="43"/>
      <c r="M526" s="43"/>
      <c r="N526" s="43"/>
      <c r="O526" s="60"/>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row>
    <row r="527" spans="1:236">
      <c r="A527" s="43"/>
      <c r="B527" s="43"/>
      <c r="C527" s="43"/>
      <c r="D527" s="43"/>
      <c r="E527" s="43"/>
      <c r="F527" s="43"/>
      <c r="G527" s="43"/>
      <c r="H527" s="43"/>
      <c r="I527" s="43"/>
      <c r="J527" s="43"/>
      <c r="K527" s="43"/>
      <c r="L527" s="43"/>
      <c r="M527" s="43"/>
      <c r="N527" s="43"/>
      <c r="O527" s="60"/>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row>
    <row r="528" spans="1:236">
      <c r="A528" s="43"/>
      <c r="B528" s="43"/>
      <c r="C528" s="43"/>
      <c r="D528" s="43"/>
      <c r="E528" s="43"/>
      <c r="F528" s="43"/>
      <c r="G528" s="43"/>
      <c r="H528" s="43"/>
      <c r="I528" s="43"/>
      <c r="J528" s="43"/>
      <c r="K528" s="43"/>
      <c r="L528" s="43"/>
      <c r="M528" s="43"/>
      <c r="N528" s="43"/>
      <c r="O528" s="60"/>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row>
    <row r="529" spans="1:236">
      <c r="A529" s="43"/>
      <c r="B529" s="43"/>
      <c r="C529" s="43"/>
      <c r="D529" s="43"/>
      <c r="E529" s="43"/>
      <c r="F529" s="43"/>
      <c r="G529" s="43"/>
      <c r="H529" s="43"/>
      <c r="I529" s="43"/>
      <c r="J529" s="43"/>
      <c r="K529" s="43"/>
      <c r="L529" s="43"/>
      <c r="M529" s="43"/>
      <c r="N529" s="43"/>
      <c r="O529" s="60"/>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row>
    <row r="530" spans="1:236">
      <c r="A530" s="43"/>
      <c r="B530" s="43"/>
      <c r="C530" s="43"/>
      <c r="D530" s="43"/>
      <c r="E530" s="43"/>
      <c r="F530" s="43"/>
      <c r="G530" s="43"/>
      <c r="H530" s="43"/>
      <c r="I530" s="43"/>
      <c r="J530" s="43"/>
      <c r="K530" s="43"/>
      <c r="L530" s="43"/>
      <c r="M530" s="43"/>
      <c r="N530" s="43"/>
      <c r="O530" s="60"/>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row>
    <row r="531" spans="1:236">
      <c r="A531" s="43"/>
      <c r="B531" s="43"/>
      <c r="C531" s="43"/>
      <c r="D531" s="43"/>
      <c r="E531" s="43"/>
      <c r="F531" s="43"/>
      <c r="G531" s="43"/>
      <c r="H531" s="43"/>
      <c r="I531" s="43"/>
      <c r="J531" s="43"/>
      <c r="K531" s="43"/>
      <c r="L531" s="43"/>
      <c r="M531" s="43"/>
      <c r="N531" s="43"/>
      <c r="O531" s="60"/>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row>
    <row r="532" spans="1:236">
      <c r="A532" s="43"/>
      <c r="B532" s="43"/>
      <c r="C532" s="43"/>
      <c r="D532" s="43"/>
      <c r="E532" s="43"/>
      <c r="F532" s="43"/>
      <c r="G532" s="43"/>
      <c r="H532" s="43"/>
      <c r="I532" s="43"/>
      <c r="J532" s="43"/>
      <c r="K532" s="43"/>
      <c r="L532" s="43"/>
      <c r="M532" s="43"/>
      <c r="N532" s="43"/>
      <c r="O532" s="60"/>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c r="HE532" s="43"/>
      <c r="HF532" s="43"/>
      <c r="HG532" s="43"/>
      <c r="HH532" s="43"/>
      <c r="HI532" s="43"/>
      <c r="HJ532" s="43"/>
      <c r="HK532" s="43"/>
      <c r="HL532" s="43"/>
      <c r="HM532" s="43"/>
      <c r="HN532" s="43"/>
      <c r="HO532" s="43"/>
      <c r="HP532" s="43"/>
      <c r="HQ532" s="43"/>
      <c r="HR532" s="43"/>
      <c r="HS532" s="43"/>
      <c r="HT532" s="43"/>
      <c r="HU532" s="43"/>
      <c r="HV532" s="43"/>
      <c r="HW532" s="43"/>
      <c r="HX532" s="43"/>
      <c r="HY532" s="43"/>
      <c r="HZ532" s="43"/>
      <c r="IA532" s="43"/>
      <c r="IB532" s="43"/>
    </row>
    <row r="533" spans="1:236">
      <c r="A533" s="43"/>
      <c r="B533" s="43"/>
      <c r="C533" s="43"/>
      <c r="D533" s="43"/>
      <c r="E533" s="43"/>
      <c r="F533" s="43"/>
      <c r="G533" s="43"/>
      <c r="H533" s="43"/>
      <c r="I533" s="43"/>
      <c r="J533" s="43"/>
      <c r="K533" s="43"/>
      <c r="L533" s="43"/>
      <c r="M533" s="43"/>
      <c r="N533" s="43"/>
      <c r="O533" s="60"/>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row>
    <row r="534" spans="1:236">
      <c r="A534" s="43"/>
      <c r="B534" s="43"/>
      <c r="C534" s="43"/>
      <c r="D534" s="43"/>
      <c r="E534" s="43"/>
      <c r="F534" s="43"/>
      <c r="G534" s="43"/>
      <c r="H534" s="43"/>
      <c r="I534" s="43"/>
      <c r="J534" s="43"/>
      <c r="K534" s="43"/>
      <c r="L534" s="43"/>
      <c r="M534" s="43"/>
      <c r="N534" s="43"/>
      <c r="O534" s="60"/>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row>
    <row r="535" spans="1:236">
      <c r="A535" s="43"/>
      <c r="B535" s="43"/>
      <c r="C535" s="43"/>
      <c r="D535" s="43"/>
      <c r="E535" s="43"/>
      <c r="F535" s="43"/>
      <c r="G535" s="43"/>
      <c r="H535" s="43"/>
      <c r="I535" s="43"/>
      <c r="J535" s="43"/>
      <c r="K535" s="43"/>
      <c r="L535" s="43"/>
      <c r="M535" s="43"/>
      <c r="N535" s="43"/>
      <c r="O535" s="60"/>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row>
    <row r="536" spans="1:236">
      <c r="A536" s="43"/>
      <c r="B536" s="43"/>
      <c r="C536" s="43"/>
      <c r="D536" s="43"/>
      <c r="E536" s="43"/>
      <c r="F536" s="43"/>
      <c r="G536" s="43"/>
      <c r="H536" s="43"/>
      <c r="I536" s="43"/>
      <c r="J536" s="43"/>
      <c r="K536" s="43"/>
      <c r="L536" s="43"/>
      <c r="M536" s="43"/>
      <c r="N536" s="43"/>
      <c r="O536" s="60"/>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row>
    <row r="537" spans="1:236">
      <c r="A537" s="43"/>
      <c r="B537" s="43"/>
      <c r="C537" s="43"/>
      <c r="D537" s="43"/>
      <c r="E537" s="43"/>
      <c r="F537" s="43"/>
      <c r="G537" s="43"/>
      <c r="H537" s="43"/>
      <c r="I537" s="43"/>
      <c r="J537" s="43"/>
      <c r="K537" s="43"/>
      <c r="L537" s="43"/>
      <c r="M537" s="43"/>
      <c r="N537" s="43"/>
      <c r="O537" s="60"/>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c r="HE537" s="43"/>
      <c r="HF537" s="43"/>
      <c r="HG537" s="43"/>
      <c r="HH537" s="43"/>
      <c r="HI537" s="43"/>
      <c r="HJ537" s="43"/>
      <c r="HK537" s="43"/>
      <c r="HL537" s="43"/>
      <c r="HM537" s="43"/>
      <c r="HN537" s="43"/>
      <c r="HO537" s="43"/>
      <c r="HP537" s="43"/>
      <c r="HQ537" s="43"/>
      <c r="HR537" s="43"/>
      <c r="HS537" s="43"/>
      <c r="HT537" s="43"/>
      <c r="HU537" s="43"/>
      <c r="HV537" s="43"/>
      <c r="HW537" s="43"/>
      <c r="HX537" s="43"/>
      <c r="HY537" s="43"/>
      <c r="HZ537" s="43"/>
      <c r="IA537" s="43"/>
      <c r="IB537" s="43"/>
    </row>
    <row r="538" spans="1:236">
      <c r="A538" s="43"/>
      <c r="B538" s="43"/>
      <c r="C538" s="43"/>
      <c r="D538" s="43"/>
      <c r="E538" s="43"/>
      <c r="F538" s="43"/>
      <c r="G538" s="43"/>
      <c r="H538" s="43"/>
      <c r="I538" s="43"/>
      <c r="J538" s="43"/>
      <c r="K538" s="43"/>
      <c r="L538" s="43"/>
      <c r="M538" s="43"/>
      <c r="N538" s="43"/>
      <c r="O538" s="60"/>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row>
    <row r="539" spans="1:236">
      <c r="A539" s="43"/>
      <c r="B539" s="43"/>
      <c r="C539" s="43"/>
      <c r="D539" s="43"/>
      <c r="E539" s="43"/>
      <c r="F539" s="43"/>
      <c r="G539" s="43"/>
      <c r="H539" s="43"/>
      <c r="I539" s="43"/>
      <c r="J539" s="43"/>
      <c r="K539" s="43"/>
      <c r="L539" s="43"/>
      <c r="M539" s="43"/>
      <c r="N539" s="43"/>
      <c r="O539" s="60"/>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c r="HE539" s="43"/>
      <c r="HF539" s="43"/>
      <c r="HG539" s="43"/>
      <c r="HH539" s="43"/>
      <c r="HI539" s="43"/>
      <c r="HJ539" s="43"/>
      <c r="HK539" s="43"/>
      <c r="HL539" s="43"/>
      <c r="HM539" s="43"/>
      <c r="HN539" s="43"/>
      <c r="HO539" s="43"/>
      <c r="HP539" s="43"/>
      <c r="HQ539" s="43"/>
      <c r="HR539" s="43"/>
      <c r="HS539" s="43"/>
      <c r="HT539" s="43"/>
      <c r="HU539" s="43"/>
      <c r="HV539" s="43"/>
      <c r="HW539" s="43"/>
      <c r="HX539" s="43"/>
      <c r="HY539" s="43"/>
      <c r="HZ539" s="43"/>
      <c r="IA539" s="43"/>
      <c r="IB539" s="43"/>
    </row>
    <row r="540" spans="1:236">
      <c r="A540" s="43"/>
      <c r="B540" s="43"/>
      <c r="C540" s="43"/>
      <c r="D540" s="43"/>
      <c r="E540" s="43"/>
      <c r="F540" s="43"/>
      <c r="G540" s="43"/>
      <c r="H540" s="43"/>
      <c r="I540" s="43"/>
      <c r="J540" s="43"/>
      <c r="K540" s="43"/>
      <c r="L540" s="43"/>
      <c r="M540" s="43"/>
      <c r="N540" s="43"/>
      <c r="O540" s="60"/>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row>
    <row r="541" spans="1:236">
      <c r="A541" s="43"/>
      <c r="B541" s="43"/>
      <c r="C541" s="43"/>
      <c r="D541" s="43"/>
      <c r="E541" s="43"/>
      <c r="F541" s="43"/>
      <c r="G541" s="43"/>
      <c r="H541" s="43"/>
      <c r="I541" s="43"/>
      <c r="J541" s="43"/>
      <c r="K541" s="43"/>
      <c r="L541" s="43"/>
      <c r="M541" s="43"/>
      <c r="N541" s="43"/>
      <c r="O541" s="60"/>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row>
    <row r="542" spans="1:236">
      <c r="A542" s="43"/>
      <c r="B542" s="43"/>
      <c r="C542" s="43"/>
      <c r="D542" s="43"/>
      <c r="E542" s="43"/>
      <c r="F542" s="43"/>
      <c r="G542" s="43"/>
      <c r="H542" s="43"/>
      <c r="I542" s="43"/>
      <c r="J542" s="43"/>
      <c r="K542" s="43"/>
      <c r="L542" s="43"/>
      <c r="M542" s="43"/>
      <c r="N542" s="43"/>
      <c r="O542" s="60"/>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row>
    <row r="543" spans="1:236">
      <c r="A543" s="43"/>
      <c r="B543" s="43"/>
      <c r="C543" s="43"/>
      <c r="D543" s="43"/>
      <c r="E543" s="43"/>
      <c r="F543" s="43"/>
      <c r="G543" s="43"/>
      <c r="H543" s="43"/>
      <c r="I543" s="43"/>
      <c r="J543" s="43"/>
      <c r="K543" s="43"/>
      <c r="L543" s="43"/>
      <c r="M543" s="43"/>
      <c r="N543" s="43"/>
      <c r="O543" s="60"/>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row>
    <row r="544" spans="1:236">
      <c r="A544" s="43"/>
      <c r="B544" s="43"/>
      <c r="C544" s="43"/>
      <c r="D544" s="43"/>
      <c r="E544" s="43"/>
      <c r="F544" s="43"/>
      <c r="G544" s="43"/>
      <c r="H544" s="43"/>
      <c r="I544" s="43"/>
      <c r="J544" s="43"/>
      <c r="K544" s="43"/>
      <c r="L544" s="43"/>
      <c r="M544" s="43"/>
      <c r="N544" s="43"/>
      <c r="O544" s="60"/>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row>
    <row r="545" spans="1:236">
      <c r="A545" s="43"/>
      <c r="B545" s="43"/>
      <c r="C545" s="43"/>
      <c r="D545" s="43"/>
      <c r="E545" s="43"/>
      <c r="F545" s="43"/>
      <c r="G545" s="43"/>
      <c r="H545" s="43"/>
      <c r="I545" s="43"/>
      <c r="J545" s="43"/>
      <c r="K545" s="43"/>
      <c r="L545" s="43"/>
      <c r="M545" s="43"/>
      <c r="N545" s="43"/>
      <c r="O545" s="60"/>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c r="HE545" s="43"/>
      <c r="HF545" s="43"/>
      <c r="HG545" s="43"/>
      <c r="HH545" s="43"/>
      <c r="HI545" s="43"/>
      <c r="HJ545" s="43"/>
      <c r="HK545" s="43"/>
      <c r="HL545" s="43"/>
      <c r="HM545" s="43"/>
      <c r="HN545" s="43"/>
      <c r="HO545" s="43"/>
      <c r="HP545" s="43"/>
      <c r="HQ545" s="43"/>
      <c r="HR545" s="43"/>
      <c r="HS545" s="43"/>
      <c r="HT545" s="43"/>
      <c r="HU545" s="43"/>
      <c r="HV545" s="43"/>
      <c r="HW545" s="43"/>
      <c r="HX545" s="43"/>
      <c r="HY545" s="43"/>
      <c r="HZ545" s="43"/>
      <c r="IA545" s="43"/>
      <c r="IB545" s="43"/>
    </row>
    <row r="546" spans="1:236">
      <c r="A546" s="43"/>
      <c r="B546" s="43"/>
      <c r="C546" s="43"/>
      <c r="D546" s="43"/>
      <c r="E546" s="43"/>
      <c r="F546" s="43"/>
      <c r="G546" s="43"/>
      <c r="H546" s="43"/>
      <c r="I546" s="43"/>
      <c r="J546" s="43"/>
      <c r="K546" s="43"/>
      <c r="L546" s="43"/>
      <c r="M546" s="43"/>
      <c r="N546" s="43"/>
      <c r="O546" s="60"/>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row>
    <row r="547" spans="1:236">
      <c r="A547" s="43"/>
      <c r="B547" s="43"/>
      <c r="C547" s="43"/>
      <c r="D547" s="43"/>
      <c r="E547" s="43"/>
      <c r="F547" s="43"/>
      <c r="G547" s="43"/>
      <c r="H547" s="43"/>
      <c r="I547" s="43"/>
      <c r="J547" s="43"/>
      <c r="K547" s="43"/>
      <c r="L547" s="43"/>
      <c r="M547" s="43"/>
      <c r="N547" s="43"/>
      <c r="O547" s="60"/>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row>
    <row r="548" spans="1:236">
      <c r="A548" s="43"/>
      <c r="B548" s="43"/>
      <c r="C548" s="43"/>
      <c r="D548" s="43"/>
      <c r="E548" s="43"/>
      <c r="F548" s="43"/>
      <c r="G548" s="43"/>
      <c r="H548" s="43"/>
      <c r="I548" s="43"/>
      <c r="J548" s="43"/>
      <c r="K548" s="43"/>
      <c r="L548" s="43"/>
      <c r="M548" s="43"/>
      <c r="N548" s="43"/>
      <c r="O548" s="60"/>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row>
    <row r="549" spans="1:236">
      <c r="A549" s="43"/>
      <c r="B549" s="43"/>
      <c r="C549" s="43"/>
      <c r="D549" s="43"/>
      <c r="E549" s="43"/>
      <c r="F549" s="43"/>
      <c r="G549" s="43"/>
      <c r="H549" s="43"/>
      <c r="I549" s="43"/>
      <c r="J549" s="43"/>
      <c r="K549" s="43"/>
      <c r="L549" s="43"/>
      <c r="M549" s="43"/>
      <c r="N549" s="43"/>
      <c r="O549" s="60"/>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row>
    <row r="550" spans="1:236">
      <c r="A550" s="43"/>
      <c r="B550" s="43"/>
      <c r="C550" s="43"/>
      <c r="D550" s="43"/>
      <c r="E550" s="43"/>
      <c r="F550" s="43"/>
      <c r="G550" s="43"/>
      <c r="H550" s="43"/>
      <c r="I550" s="43"/>
      <c r="J550" s="43"/>
      <c r="K550" s="43"/>
      <c r="L550" s="43"/>
      <c r="M550" s="43"/>
      <c r="N550" s="43"/>
      <c r="O550" s="60"/>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row>
    <row r="551" spans="1:236">
      <c r="A551" s="43"/>
      <c r="B551" s="43"/>
      <c r="C551" s="43"/>
      <c r="D551" s="43"/>
      <c r="E551" s="43"/>
      <c r="F551" s="43"/>
      <c r="G551" s="43"/>
      <c r="H551" s="43"/>
      <c r="I551" s="43"/>
      <c r="J551" s="43"/>
      <c r="K551" s="43"/>
      <c r="L551" s="43"/>
      <c r="M551" s="43"/>
      <c r="N551" s="43"/>
      <c r="O551" s="60"/>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row>
    <row r="552" spans="1:236">
      <c r="A552" s="43"/>
      <c r="B552" s="43"/>
      <c r="C552" s="43"/>
      <c r="D552" s="43"/>
      <c r="E552" s="43"/>
      <c r="F552" s="43"/>
      <c r="G552" s="43"/>
      <c r="H552" s="43"/>
      <c r="I552" s="43"/>
      <c r="J552" s="43"/>
      <c r="K552" s="43"/>
      <c r="L552" s="43"/>
      <c r="M552" s="43"/>
      <c r="N552" s="43"/>
      <c r="O552" s="60"/>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row>
    <row r="553" spans="1:236">
      <c r="A553" s="43"/>
      <c r="B553" s="43"/>
      <c r="C553" s="43"/>
      <c r="D553" s="43"/>
      <c r="E553" s="43"/>
      <c r="F553" s="43"/>
      <c r="G553" s="43"/>
      <c r="H553" s="43"/>
      <c r="I553" s="43"/>
      <c r="J553" s="43"/>
      <c r="K553" s="43"/>
      <c r="L553" s="43"/>
      <c r="M553" s="43"/>
      <c r="N553" s="43"/>
      <c r="O553" s="60"/>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c r="HE553" s="43"/>
      <c r="HF553" s="43"/>
      <c r="HG553" s="43"/>
      <c r="HH553" s="43"/>
      <c r="HI553" s="43"/>
      <c r="HJ553" s="43"/>
      <c r="HK553" s="43"/>
      <c r="HL553" s="43"/>
      <c r="HM553" s="43"/>
      <c r="HN553" s="43"/>
      <c r="HO553" s="43"/>
      <c r="HP553" s="43"/>
      <c r="HQ553" s="43"/>
      <c r="HR553" s="43"/>
      <c r="HS553" s="43"/>
      <c r="HT553" s="43"/>
      <c r="HU553" s="43"/>
      <c r="HV553" s="43"/>
      <c r="HW553" s="43"/>
      <c r="HX553" s="43"/>
      <c r="HY553" s="43"/>
      <c r="HZ553" s="43"/>
      <c r="IA553" s="43"/>
      <c r="IB553" s="43"/>
    </row>
    <row r="554" spans="1:236">
      <c r="A554" s="43"/>
      <c r="B554" s="43"/>
      <c r="C554" s="43"/>
      <c r="D554" s="43"/>
      <c r="E554" s="43"/>
      <c r="F554" s="43"/>
      <c r="G554" s="43"/>
      <c r="H554" s="43"/>
      <c r="I554" s="43"/>
      <c r="J554" s="43"/>
      <c r="K554" s="43"/>
      <c r="L554" s="43"/>
      <c r="M554" s="43"/>
      <c r="N554" s="43"/>
      <c r="O554" s="60"/>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row>
    <row r="555" spans="1:236">
      <c r="A555" s="43"/>
      <c r="B555" s="43"/>
      <c r="C555" s="43"/>
      <c r="D555" s="43"/>
      <c r="E555" s="43"/>
      <c r="F555" s="43"/>
      <c r="G555" s="43"/>
      <c r="H555" s="43"/>
      <c r="I555" s="43"/>
      <c r="J555" s="43"/>
      <c r="K555" s="43"/>
      <c r="L555" s="43"/>
      <c r="M555" s="43"/>
      <c r="N555" s="43"/>
      <c r="O555" s="60"/>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c r="HE555" s="43"/>
      <c r="HF555" s="43"/>
      <c r="HG555" s="43"/>
      <c r="HH555" s="43"/>
      <c r="HI555" s="43"/>
      <c r="HJ555" s="43"/>
      <c r="HK555" s="43"/>
      <c r="HL555" s="43"/>
      <c r="HM555" s="43"/>
      <c r="HN555" s="43"/>
      <c r="HO555" s="43"/>
      <c r="HP555" s="43"/>
      <c r="HQ555" s="43"/>
      <c r="HR555" s="43"/>
      <c r="HS555" s="43"/>
      <c r="HT555" s="43"/>
      <c r="HU555" s="43"/>
      <c r="HV555" s="43"/>
      <c r="HW555" s="43"/>
      <c r="HX555" s="43"/>
      <c r="HY555" s="43"/>
      <c r="HZ555" s="43"/>
      <c r="IA555" s="43"/>
      <c r="IB555" s="43"/>
    </row>
    <row r="556" spans="1:236">
      <c r="A556" s="43"/>
      <c r="B556" s="43"/>
      <c r="C556" s="43"/>
      <c r="D556" s="43"/>
      <c r="E556" s="43"/>
      <c r="F556" s="43"/>
      <c r="G556" s="43"/>
      <c r="H556" s="43"/>
      <c r="I556" s="43"/>
      <c r="J556" s="43"/>
      <c r="K556" s="43"/>
      <c r="L556" s="43"/>
      <c r="M556" s="43"/>
      <c r="N556" s="43"/>
      <c r="O556" s="60"/>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row>
    <row r="557" spans="1:236">
      <c r="A557" s="43"/>
      <c r="B557" s="43"/>
      <c r="C557" s="43"/>
      <c r="D557" s="43"/>
      <c r="E557" s="43"/>
      <c r="F557" s="43"/>
      <c r="G557" s="43"/>
      <c r="H557" s="43"/>
      <c r="I557" s="43"/>
      <c r="J557" s="43"/>
      <c r="K557" s="43"/>
      <c r="L557" s="43"/>
      <c r="M557" s="43"/>
      <c r="N557" s="43"/>
      <c r="O557" s="60"/>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c r="HE557" s="43"/>
      <c r="HF557" s="43"/>
      <c r="HG557" s="43"/>
      <c r="HH557" s="43"/>
      <c r="HI557" s="43"/>
      <c r="HJ557" s="43"/>
      <c r="HK557" s="43"/>
      <c r="HL557" s="43"/>
      <c r="HM557" s="43"/>
      <c r="HN557" s="43"/>
      <c r="HO557" s="43"/>
      <c r="HP557" s="43"/>
      <c r="HQ557" s="43"/>
      <c r="HR557" s="43"/>
      <c r="HS557" s="43"/>
      <c r="HT557" s="43"/>
      <c r="HU557" s="43"/>
      <c r="HV557" s="43"/>
      <c r="HW557" s="43"/>
      <c r="HX557" s="43"/>
      <c r="HY557" s="43"/>
      <c r="HZ557" s="43"/>
      <c r="IA557" s="43"/>
      <c r="IB557" s="43"/>
    </row>
    <row r="558" spans="1:236">
      <c r="A558" s="43"/>
      <c r="B558" s="43"/>
      <c r="C558" s="43"/>
      <c r="D558" s="43"/>
      <c r="E558" s="43"/>
      <c r="F558" s="43"/>
      <c r="G558" s="43"/>
      <c r="H558" s="43"/>
      <c r="I558" s="43"/>
      <c r="J558" s="43"/>
      <c r="K558" s="43"/>
      <c r="L558" s="43"/>
      <c r="M558" s="43"/>
      <c r="N558" s="43"/>
      <c r="O558" s="60"/>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c r="HE558" s="43"/>
      <c r="HF558" s="43"/>
      <c r="HG558" s="43"/>
      <c r="HH558" s="43"/>
      <c r="HI558" s="43"/>
      <c r="HJ558" s="43"/>
      <c r="HK558" s="43"/>
      <c r="HL558" s="43"/>
      <c r="HM558" s="43"/>
      <c r="HN558" s="43"/>
      <c r="HO558" s="43"/>
      <c r="HP558" s="43"/>
      <c r="HQ558" s="43"/>
      <c r="HR558" s="43"/>
      <c r="HS558" s="43"/>
      <c r="HT558" s="43"/>
      <c r="HU558" s="43"/>
      <c r="HV558" s="43"/>
      <c r="HW558" s="43"/>
      <c r="HX558" s="43"/>
      <c r="HY558" s="43"/>
      <c r="HZ558" s="43"/>
      <c r="IA558" s="43"/>
      <c r="IB558" s="43"/>
    </row>
    <row r="559" spans="1:236">
      <c r="A559" s="43"/>
      <c r="B559" s="43"/>
      <c r="C559" s="43"/>
      <c r="D559" s="43"/>
      <c r="E559" s="43"/>
      <c r="F559" s="43"/>
      <c r="G559" s="43"/>
      <c r="H559" s="43"/>
      <c r="I559" s="43"/>
      <c r="J559" s="43"/>
      <c r="K559" s="43"/>
      <c r="L559" s="43"/>
      <c r="M559" s="43"/>
      <c r="N559" s="43"/>
      <c r="O559" s="60"/>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c r="HE559" s="43"/>
      <c r="HF559" s="43"/>
      <c r="HG559" s="43"/>
      <c r="HH559" s="43"/>
      <c r="HI559" s="43"/>
      <c r="HJ559" s="43"/>
      <c r="HK559" s="43"/>
      <c r="HL559" s="43"/>
      <c r="HM559" s="43"/>
      <c r="HN559" s="43"/>
      <c r="HO559" s="43"/>
      <c r="HP559" s="43"/>
      <c r="HQ559" s="43"/>
      <c r="HR559" s="43"/>
      <c r="HS559" s="43"/>
      <c r="HT559" s="43"/>
      <c r="HU559" s="43"/>
      <c r="HV559" s="43"/>
      <c r="HW559" s="43"/>
      <c r="HX559" s="43"/>
      <c r="HY559" s="43"/>
      <c r="HZ559" s="43"/>
      <c r="IA559" s="43"/>
      <c r="IB559" s="43"/>
    </row>
    <row r="560" spans="1:236">
      <c r="A560" s="43"/>
      <c r="B560" s="43"/>
      <c r="C560" s="43"/>
      <c r="D560" s="43"/>
      <c r="E560" s="43"/>
      <c r="F560" s="43"/>
      <c r="G560" s="43"/>
      <c r="H560" s="43"/>
      <c r="I560" s="43"/>
      <c r="J560" s="43"/>
      <c r="K560" s="43"/>
      <c r="L560" s="43"/>
      <c r="M560" s="43"/>
      <c r="N560" s="43"/>
      <c r="O560" s="60"/>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c r="HE560" s="43"/>
      <c r="HF560" s="43"/>
      <c r="HG560" s="43"/>
      <c r="HH560" s="43"/>
      <c r="HI560" s="43"/>
      <c r="HJ560" s="43"/>
      <c r="HK560" s="43"/>
      <c r="HL560" s="43"/>
      <c r="HM560" s="43"/>
      <c r="HN560" s="43"/>
      <c r="HO560" s="43"/>
      <c r="HP560" s="43"/>
      <c r="HQ560" s="43"/>
      <c r="HR560" s="43"/>
      <c r="HS560" s="43"/>
      <c r="HT560" s="43"/>
      <c r="HU560" s="43"/>
      <c r="HV560" s="43"/>
      <c r="HW560" s="43"/>
      <c r="HX560" s="43"/>
      <c r="HY560" s="43"/>
      <c r="HZ560" s="43"/>
      <c r="IA560" s="43"/>
      <c r="IB560" s="43"/>
    </row>
    <row r="561" spans="1:236">
      <c r="A561" s="43"/>
      <c r="B561" s="43"/>
      <c r="C561" s="43"/>
      <c r="D561" s="43"/>
      <c r="E561" s="43"/>
      <c r="F561" s="43"/>
      <c r="G561" s="43"/>
      <c r="H561" s="43"/>
      <c r="I561" s="43"/>
      <c r="J561" s="43"/>
      <c r="K561" s="43"/>
      <c r="L561" s="43"/>
      <c r="M561" s="43"/>
      <c r="N561" s="43"/>
      <c r="O561" s="60"/>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43"/>
      <c r="FI561" s="43"/>
      <c r="FJ561" s="43"/>
      <c r="FK561" s="43"/>
      <c r="FL561" s="43"/>
      <c r="FM561" s="43"/>
      <c r="FN561" s="43"/>
      <c r="FO561" s="43"/>
      <c r="FP561" s="43"/>
      <c r="FQ561" s="43"/>
      <c r="FR561" s="43"/>
      <c r="FS561" s="43"/>
      <c r="FT561" s="43"/>
      <c r="FU561" s="43"/>
      <c r="FV561" s="43"/>
      <c r="FW561" s="43"/>
      <c r="FX561" s="43"/>
      <c r="FY561" s="43"/>
      <c r="FZ561" s="43"/>
      <c r="GA561" s="43"/>
      <c r="GB561" s="43"/>
      <c r="GC561" s="43"/>
      <c r="GD561" s="43"/>
      <c r="GE561" s="43"/>
      <c r="GF561" s="43"/>
      <c r="GG561" s="43"/>
      <c r="GH561" s="43"/>
      <c r="GI561" s="43"/>
      <c r="GJ561" s="43"/>
      <c r="GK561" s="43"/>
      <c r="GL561" s="43"/>
      <c r="GM561" s="43"/>
      <c r="GN561" s="43"/>
      <c r="GO561" s="43"/>
      <c r="GP561" s="43"/>
      <c r="GQ561" s="43"/>
      <c r="GR561" s="43"/>
      <c r="GS561" s="43"/>
      <c r="GT561" s="43"/>
      <c r="GU561" s="43"/>
      <c r="GV561" s="43"/>
      <c r="GW561" s="43"/>
      <c r="GX561" s="43"/>
      <c r="GY561" s="43"/>
      <c r="GZ561" s="43"/>
      <c r="HA561" s="43"/>
      <c r="HB561" s="43"/>
      <c r="HC561" s="43"/>
      <c r="HD561" s="43"/>
      <c r="HE561" s="43"/>
      <c r="HF561" s="43"/>
      <c r="HG561" s="43"/>
      <c r="HH561" s="43"/>
      <c r="HI561" s="43"/>
      <c r="HJ561" s="43"/>
      <c r="HK561" s="43"/>
      <c r="HL561" s="43"/>
      <c r="HM561" s="43"/>
      <c r="HN561" s="43"/>
      <c r="HO561" s="43"/>
      <c r="HP561" s="43"/>
      <c r="HQ561" s="43"/>
      <c r="HR561" s="43"/>
      <c r="HS561" s="43"/>
      <c r="HT561" s="43"/>
      <c r="HU561" s="43"/>
      <c r="HV561" s="43"/>
      <c r="HW561" s="43"/>
      <c r="HX561" s="43"/>
      <c r="HY561" s="43"/>
      <c r="HZ561" s="43"/>
      <c r="IA561" s="43"/>
      <c r="IB561" s="43"/>
    </row>
    <row r="562" spans="1:236">
      <c r="A562" s="43"/>
      <c r="B562" s="43"/>
      <c r="C562" s="43"/>
      <c r="D562" s="43"/>
      <c r="E562" s="43"/>
      <c r="F562" s="43"/>
      <c r="G562" s="43"/>
      <c r="H562" s="43"/>
      <c r="I562" s="43"/>
      <c r="J562" s="43"/>
      <c r="K562" s="43"/>
      <c r="L562" s="43"/>
      <c r="M562" s="43"/>
      <c r="N562" s="43"/>
      <c r="O562" s="60"/>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3"/>
      <c r="FG562" s="43"/>
      <c r="FH562" s="43"/>
      <c r="FI562" s="43"/>
      <c r="FJ562" s="43"/>
      <c r="FK562" s="43"/>
      <c r="FL562" s="43"/>
      <c r="FM562" s="43"/>
      <c r="FN562" s="43"/>
      <c r="FO562" s="43"/>
      <c r="FP562" s="43"/>
      <c r="FQ562" s="43"/>
      <c r="FR562" s="43"/>
      <c r="FS562" s="43"/>
      <c r="FT562" s="43"/>
      <c r="FU562" s="43"/>
      <c r="FV562" s="43"/>
      <c r="FW562" s="43"/>
      <c r="FX562" s="43"/>
      <c r="FY562" s="43"/>
      <c r="FZ562" s="43"/>
      <c r="GA562" s="43"/>
      <c r="GB562" s="43"/>
      <c r="GC562" s="43"/>
      <c r="GD562" s="43"/>
      <c r="GE562" s="43"/>
      <c r="GF562" s="43"/>
      <c r="GG562" s="43"/>
      <c r="GH562" s="43"/>
      <c r="GI562" s="43"/>
      <c r="GJ562" s="43"/>
      <c r="GK562" s="43"/>
      <c r="GL562" s="43"/>
      <c r="GM562" s="43"/>
      <c r="GN562" s="43"/>
      <c r="GO562" s="43"/>
      <c r="GP562" s="43"/>
      <c r="GQ562" s="43"/>
      <c r="GR562" s="43"/>
      <c r="GS562" s="43"/>
      <c r="GT562" s="43"/>
      <c r="GU562" s="43"/>
      <c r="GV562" s="43"/>
      <c r="GW562" s="43"/>
      <c r="GX562" s="43"/>
      <c r="GY562" s="43"/>
      <c r="GZ562" s="43"/>
      <c r="HA562" s="43"/>
      <c r="HB562" s="43"/>
      <c r="HC562" s="43"/>
      <c r="HD562" s="43"/>
      <c r="HE562" s="43"/>
      <c r="HF562" s="43"/>
      <c r="HG562" s="43"/>
      <c r="HH562" s="43"/>
      <c r="HI562" s="43"/>
      <c r="HJ562" s="43"/>
      <c r="HK562" s="43"/>
      <c r="HL562" s="43"/>
      <c r="HM562" s="43"/>
      <c r="HN562" s="43"/>
      <c r="HO562" s="43"/>
      <c r="HP562" s="43"/>
      <c r="HQ562" s="43"/>
      <c r="HR562" s="43"/>
      <c r="HS562" s="43"/>
      <c r="HT562" s="43"/>
      <c r="HU562" s="43"/>
      <c r="HV562" s="43"/>
      <c r="HW562" s="43"/>
      <c r="HX562" s="43"/>
      <c r="HY562" s="43"/>
      <c r="HZ562" s="43"/>
      <c r="IA562" s="43"/>
      <c r="IB562" s="43"/>
    </row>
    <row r="563" spans="1:236">
      <c r="A563" s="43"/>
      <c r="B563" s="43"/>
      <c r="C563" s="43"/>
      <c r="D563" s="43"/>
      <c r="E563" s="43"/>
      <c r="F563" s="43"/>
      <c r="G563" s="43"/>
      <c r="H563" s="43"/>
      <c r="I563" s="43"/>
      <c r="J563" s="43"/>
      <c r="K563" s="43"/>
      <c r="L563" s="43"/>
      <c r="M563" s="43"/>
      <c r="N563" s="43"/>
      <c r="O563" s="60"/>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3"/>
      <c r="FQ563" s="43"/>
      <c r="FR563" s="43"/>
      <c r="FS563" s="43"/>
      <c r="FT563" s="43"/>
      <c r="FU563" s="43"/>
      <c r="FV563" s="43"/>
      <c r="FW563" s="43"/>
      <c r="FX563" s="43"/>
      <c r="FY563" s="43"/>
      <c r="FZ563" s="43"/>
      <c r="GA563" s="43"/>
      <c r="GB563" s="43"/>
      <c r="GC563" s="43"/>
      <c r="GD563" s="43"/>
      <c r="GE563" s="43"/>
      <c r="GF563" s="43"/>
      <c r="GG563" s="43"/>
      <c r="GH563" s="43"/>
      <c r="GI563" s="43"/>
      <c r="GJ563" s="43"/>
      <c r="GK563" s="43"/>
      <c r="GL563" s="43"/>
      <c r="GM563" s="43"/>
      <c r="GN563" s="43"/>
      <c r="GO563" s="43"/>
      <c r="GP563" s="43"/>
      <c r="GQ563" s="43"/>
      <c r="GR563" s="43"/>
      <c r="GS563" s="43"/>
      <c r="GT563" s="43"/>
      <c r="GU563" s="43"/>
      <c r="GV563" s="43"/>
      <c r="GW563" s="43"/>
      <c r="GX563" s="43"/>
      <c r="GY563" s="43"/>
      <c r="GZ563" s="43"/>
      <c r="HA563" s="43"/>
      <c r="HB563" s="43"/>
      <c r="HC563" s="43"/>
      <c r="HD563" s="43"/>
      <c r="HE563" s="43"/>
      <c r="HF563" s="43"/>
      <c r="HG563" s="43"/>
      <c r="HH563" s="43"/>
      <c r="HI563" s="43"/>
      <c r="HJ563" s="43"/>
      <c r="HK563" s="43"/>
      <c r="HL563" s="43"/>
      <c r="HM563" s="43"/>
      <c r="HN563" s="43"/>
      <c r="HO563" s="43"/>
      <c r="HP563" s="43"/>
      <c r="HQ563" s="43"/>
      <c r="HR563" s="43"/>
      <c r="HS563" s="43"/>
      <c r="HT563" s="43"/>
      <c r="HU563" s="43"/>
      <c r="HV563" s="43"/>
      <c r="HW563" s="43"/>
      <c r="HX563" s="43"/>
      <c r="HY563" s="43"/>
      <c r="HZ563" s="43"/>
      <c r="IA563" s="43"/>
      <c r="IB563" s="43"/>
    </row>
    <row r="564" spans="1:236">
      <c r="A564" s="43"/>
      <c r="B564" s="43"/>
      <c r="C564" s="43"/>
      <c r="D564" s="43"/>
      <c r="E564" s="43"/>
      <c r="F564" s="43"/>
      <c r="G564" s="43"/>
      <c r="H564" s="43"/>
      <c r="I564" s="43"/>
      <c r="J564" s="43"/>
      <c r="K564" s="43"/>
      <c r="L564" s="43"/>
      <c r="M564" s="43"/>
      <c r="N564" s="43"/>
      <c r="O564" s="60"/>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row>
    <row r="565" spans="1:236">
      <c r="A565" s="43"/>
      <c r="B565" s="43"/>
      <c r="C565" s="43"/>
      <c r="D565" s="43"/>
      <c r="E565" s="43"/>
      <c r="F565" s="43"/>
      <c r="G565" s="43"/>
      <c r="H565" s="43"/>
      <c r="I565" s="43"/>
      <c r="J565" s="43"/>
      <c r="K565" s="43"/>
      <c r="L565" s="43"/>
      <c r="M565" s="43"/>
      <c r="N565" s="43"/>
      <c r="O565" s="60"/>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3"/>
      <c r="FQ565" s="43"/>
      <c r="FR565" s="43"/>
      <c r="FS565" s="43"/>
      <c r="FT565" s="43"/>
      <c r="FU565" s="43"/>
      <c r="FV565" s="43"/>
      <c r="FW565" s="43"/>
      <c r="FX565" s="43"/>
      <c r="FY565" s="43"/>
      <c r="FZ565" s="43"/>
      <c r="GA565" s="43"/>
      <c r="GB565" s="43"/>
      <c r="GC565" s="43"/>
      <c r="GD565" s="43"/>
      <c r="GE565" s="43"/>
      <c r="GF565" s="43"/>
      <c r="GG565" s="43"/>
      <c r="GH565" s="43"/>
      <c r="GI565" s="43"/>
      <c r="GJ565" s="43"/>
      <c r="GK565" s="43"/>
      <c r="GL565" s="43"/>
      <c r="GM565" s="43"/>
      <c r="GN565" s="43"/>
      <c r="GO565" s="43"/>
      <c r="GP565" s="43"/>
      <c r="GQ565" s="43"/>
      <c r="GR565" s="43"/>
      <c r="GS565" s="43"/>
      <c r="GT565" s="43"/>
      <c r="GU565" s="43"/>
      <c r="GV565" s="43"/>
      <c r="GW565" s="43"/>
      <c r="GX565" s="43"/>
      <c r="GY565" s="43"/>
      <c r="GZ565" s="43"/>
      <c r="HA565" s="43"/>
      <c r="HB565" s="43"/>
      <c r="HC565" s="43"/>
      <c r="HD565" s="43"/>
      <c r="HE565" s="43"/>
      <c r="HF565" s="43"/>
      <c r="HG565" s="43"/>
      <c r="HH565" s="43"/>
      <c r="HI565" s="43"/>
      <c r="HJ565" s="43"/>
      <c r="HK565" s="43"/>
      <c r="HL565" s="43"/>
      <c r="HM565" s="43"/>
      <c r="HN565" s="43"/>
      <c r="HO565" s="43"/>
      <c r="HP565" s="43"/>
      <c r="HQ565" s="43"/>
      <c r="HR565" s="43"/>
      <c r="HS565" s="43"/>
      <c r="HT565" s="43"/>
      <c r="HU565" s="43"/>
      <c r="HV565" s="43"/>
      <c r="HW565" s="43"/>
      <c r="HX565" s="43"/>
      <c r="HY565" s="43"/>
      <c r="HZ565" s="43"/>
      <c r="IA565" s="43"/>
      <c r="IB565" s="43"/>
    </row>
    <row r="566" spans="1:236">
      <c r="A566" s="43"/>
      <c r="B566" s="43"/>
      <c r="C566" s="43"/>
      <c r="D566" s="43"/>
      <c r="E566" s="43"/>
      <c r="F566" s="43"/>
      <c r="G566" s="43"/>
      <c r="H566" s="43"/>
      <c r="I566" s="43"/>
      <c r="J566" s="43"/>
      <c r="K566" s="43"/>
      <c r="L566" s="43"/>
      <c r="M566" s="43"/>
      <c r="N566" s="43"/>
      <c r="O566" s="60"/>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c r="GL566" s="43"/>
      <c r="GM566" s="43"/>
      <c r="GN566" s="43"/>
      <c r="GO566" s="43"/>
      <c r="GP566" s="43"/>
      <c r="GQ566" s="43"/>
      <c r="GR566" s="43"/>
      <c r="GS566" s="43"/>
      <c r="GT566" s="43"/>
      <c r="GU566" s="43"/>
      <c r="GV566" s="43"/>
      <c r="GW566" s="43"/>
      <c r="GX566" s="43"/>
      <c r="GY566" s="43"/>
      <c r="GZ566" s="43"/>
      <c r="HA566" s="43"/>
      <c r="HB566" s="43"/>
      <c r="HC566" s="43"/>
      <c r="HD566" s="43"/>
      <c r="HE566" s="43"/>
      <c r="HF566" s="43"/>
      <c r="HG566" s="43"/>
      <c r="HH566" s="43"/>
      <c r="HI566" s="43"/>
      <c r="HJ566" s="43"/>
      <c r="HK566" s="43"/>
      <c r="HL566" s="43"/>
      <c r="HM566" s="43"/>
      <c r="HN566" s="43"/>
      <c r="HO566" s="43"/>
      <c r="HP566" s="43"/>
      <c r="HQ566" s="43"/>
      <c r="HR566" s="43"/>
      <c r="HS566" s="43"/>
      <c r="HT566" s="43"/>
      <c r="HU566" s="43"/>
      <c r="HV566" s="43"/>
      <c r="HW566" s="43"/>
      <c r="HX566" s="43"/>
      <c r="HY566" s="43"/>
      <c r="HZ566" s="43"/>
      <c r="IA566" s="43"/>
      <c r="IB566" s="43"/>
    </row>
    <row r="567" spans="1:236">
      <c r="A567" s="43"/>
      <c r="B567" s="43"/>
      <c r="C567" s="43"/>
      <c r="D567" s="43"/>
      <c r="E567" s="43"/>
      <c r="F567" s="43"/>
      <c r="G567" s="43"/>
      <c r="H567" s="43"/>
      <c r="I567" s="43"/>
      <c r="J567" s="43"/>
      <c r="K567" s="43"/>
      <c r="L567" s="43"/>
      <c r="M567" s="43"/>
      <c r="N567" s="43"/>
      <c r="O567" s="60"/>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3"/>
      <c r="FG567" s="43"/>
      <c r="FH567" s="43"/>
      <c r="FI567" s="43"/>
      <c r="FJ567" s="43"/>
      <c r="FK567" s="43"/>
      <c r="FL567" s="43"/>
      <c r="FM567" s="43"/>
      <c r="FN567" s="43"/>
      <c r="FO567" s="43"/>
      <c r="FP567" s="43"/>
      <c r="FQ567" s="43"/>
      <c r="FR567" s="43"/>
      <c r="FS567" s="43"/>
      <c r="FT567" s="43"/>
      <c r="FU567" s="43"/>
      <c r="FV567" s="43"/>
      <c r="FW567" s="43"/>
      <c r="FX567" s="43"/>
      <c r="FY567" s="43"/>
      <c r="FZ567" s="43"/>
      <c r="GA567" s="43"/>
      <c r="GB567" s="43"/>
      <c r="GC567" s="43"/>
      <c r="GD567" s="43"/>
      <c r="GE567" s="43"/>
      <c r="GF567" s="43"/>
      <c r="GG567" s="43"/>
      <c r="GH567" s="43"/>
      <c r="GI567" s="43"/>
      <c r="GJ567" s="43"/>
      <c r="GK567" s="43"/>
      <c r="GL567" s="43"/>
      <c r="GM567" s="43"/>
      <c r="GN567" s="43"/>
      <c r="GO567" s="43"/>
      <c r="GP567" s="43"/>
      <c r="GQ567" s="43"/>
      <c r="GR567" s="43"/>
      <c r="GS567" s="43"/>
      <c r="GT567" s="43"/>
      <c r="GU567" s="43"/>
      <c r="GV567" s="43"/>
      <c r="GW567" s="43"/>
      <c r="GX567" s="43"/>
      <c r="GY567" s="43"/>
      <c r="GZ567" s="43"/>
      <c r="HA567" s="43"/>
      <c r="HB567" s="43"/>
      <c r="HC567" s="43"/>
      <c r="HD567" s="43"/>
      <c r="HE567" s="43"/>
      <c r="HF567" s="43"/>
      <c r="HG567" s="43"/>
      <c r="HH567" s="43"/>
      <c r="HI567" s="43"/>
      <c r="HJ567" s="43"/>
      <c r="HK567" s="43"/>
      <c r="HL567" s="43"/>
      <c r="HM567" s="43"/>
      <c r="HN567" s="43"/>
      <c r="HO567" s="43"/>
      <c r="HP567" s="43"/>
      <c r="HQ567" s="43"/>
      <c r="HR567" s="43"/>
      <c r="HS567" s="43"/>
      <c r="HT567" s="43"/>
      <c r="HU567" s="43"/>
      <c r="HV567" s="43"/>
      <c r="HW567" s="43"/>
      <c r="HX567" s="43"/>
      <c r="HY567" s="43"/>
      <c r="HZ567" s="43"/>
      <c r="IA567" s="43"/>
      <c r="IB567" s="43"/>
    </row>
    <row r="568" spans="1:236">
      <c r="A568" s="43"/>
      <c r="B568" s="43"/>
      <c r="C568" s="43"/>
      <c r="D568" s="43"/>
      <c r="E568" s="43"/>
      <c r="F568" s="43"/>
      <c r="G568" s="43"/>
      <c r="H568" s="43"/>
      <c r="I568" s="43"/>
      <c r="J568" s="43"/>
      <c r="K568" s="43"/>
      <c r="L568" s="43"/>
      <c r="M568" s="43"/>
      <c r="N568" s="43"/>
      <c r="O568" s="60"/>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3"/>
      <c r="FG568" s="43"/>
      <c r="FH568" s="43"/>
      <c r="FI568" s="43"/>
      <c r="FJ568" s="43"/>
      <c r="FK568" s="43"/>
      <c r="FL568" s="43"/>
      <c r="FM568" s="43"/>
      <c r="FN568" s="43"/>
      <c r="FO568" s="43"/>
      <c r="FP568" s="43"/>
      <c r="FQ568" s="43"/>
      <c r="FR568" s="43"/>
      <c r="FS568" s="43"/>
      <c r="FT568" s="43"/>
      <c r="FU568" s="43"/>
      <c r="FV568" s="43"/>
      <c r="FW568" s="43"/>
      <c r="FX568" s="43"/>
      <c r="FY568" s="43"/>
      <c r="FZ568" s="43"/>
      <c r="GA568" s="43"/>
      <c r="GB568" s="43"/>
      <c r="GC568" s="43"/>
      <c r="GD568" s="43"/>
      <c r="GE568" s="43"/>
      <c r="GF568" s="43"/>
      <c r="GG568" s="43"/>
      <c r="GH568" s="43"/>
      <c r="GI568" s="43"/>
      <c r="GJ568" s="43"/>
      <c r="GK568" s="43"/>
      <c r="GL568" s="43"/>
      <c r="GM568" s="43"/>
      <c r="GN568" s="43"/>
      <c r="GO568" s="43"/>
      <c r="GP568" s="43"/>
      <c r="GQ568" s="43"/>
      <c r="GR568" s="43"/>
      <c r="GS568" s="43"/>
      <c r="GT568" s="43"/>
      <c r="GU568" s="43"/>
      <c r="GV568" s="43"/>
      <c r="GW568" s="43"/>
      <c r="GX568" s="43"/>
      <c r="GY568" s="43"/>
      <c r="GZ568" s="43"/>
      <c r="HA568" s="43"/>
      <c r="HB568" s="43"/>
      <c r="HC568" s="43"/>
      <c r="HD568" s="43"/>
      <c r="HE568" s="43"/>
      <c r="HF568" s="43"/>
      <c r="HG568" s="43"/>
      <c r="HH568" s="43"/>
      <c r="HI568" s="43"/>
      <c r="HJ568" s="43"/>
      <c r="HK568" s="43"/>
      <c r="HL568" s="43"/>
      <c r="HM568" s="43"/>
      <c r="HN568" s="43"/>
      <c r="HO568" s="43"/>
      <c r="HP568" s="43"/>
      <c r="HQ568" s="43"/>
      <c r="HR568" s="43"/>
      <c r="HS568" s="43"/>
      <c r="HT568" s="43"/>
      <c r="HU568" s="43"/>
      <c r="HV568" s="43"/>
      <c r="HW568" s="43"/>
      <c r="HX568" s="43"/>
      <c r="HY568" s="43"/>
      <c r="HZ568" s="43"/>
      <c r="IA568" s="43"/>
      <c r="IB568" s="43"/>
    </row>
    <row r="569" spans="1:236">
      <c r="A569" s="43"/>
      <c r="B569" s="43"/>
      <c r="C569" s="43"/>
      <c r="D569" s="43"/>
      <c r="E569" s="43"/>
      <c r="F569" s="43"/>
      <c r="G569" s="43"/>
      <c r="H569" s="43"/>
      <c r="I569" s="43"/>
      <c r="J569" s="43"/>
      <c r="K569" s="43"/>
      <c r="L569" s="43"/>
      <c r="M569" s="43"/>
      <c r="N569" s="43"/>
      <c r="O569" s="60"/>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3"/>
      <c r="FG569" s="43"/>
      <c r="FH569" s="43"/>
      <c r="FI569" s="43"/>
      <c r="FJ569" s="43"/>
      <c r="FK569" s="43"/>
      <c r="FL569" s="43"/>
      <c r="FM569" s="43"/>
      <c r="FN569" s="43"/>
      <c r="FO569" s="43"/>
      <c r="FP569" s="43"/>
      <c r="FQ569" s="43"/>
      <c r="FR569" s="43"/>
      <c r="FS569" s="43"/>
      <c r="FT569" s="43"/>
      <c r="FU569" s="43"/>
      <c r="FV569" s="43"/>
      <c r="FW569" s="43"/>
      <c r="FX569" s="43"/>
      <c r="FY569" s="43"/>
      <c r="FZ569" s="43"/>
      <c r="GA569" s="43"/>
      <c r="GB569" s="43"/>
      <c r="GC569" s="43"/>
      <c r="GD569" s="43"/>
      <c r="GE569" s="43"/>
      <c r="GF569" s="43"/>
      <c r="GG569" s="43"/>
      <c r="GH569" s="43"/>
      <c r="GI569" s="43"/>
      <c r="GJ569" s="43"/>
      <c r="GK569" s="43"/>
      <c r="GL569" s="43"/>
      <c r="GM569" s="43"/>
      <c r="GN569" s="43"/>
      <c r="GO569" s="43"/>
      <c r="GP569" s="43"/>
      <c r="GQ569" s="43"/>
      <c r="GR569" s="43"/>
      <c r="GS569" s="43"/>
      <c r="GT569" s="43"/>
      <c r="GU569" s="43"/>
      <c r="GV569" s="43"/>
      <c r="GW569" s="43"/>
      <c r="GX569" s="43"/>
      <c r="GY569" s="43"/>
      <c r="GZ569" s="43"/>
      <c r="HA569" s="43"/>
      <c r="HB569" s="43"/>
      <c r="HC569" s="43"/>
      <c r="HD569" s="43"/>
      <c r="HE569" s="43"/>
      <c r="HF569" s="43"/>
      <c r="HG569" s="43"/>
      <c r="HH569" s="43"/>
      <c r="HI569" s="43"/>
      <c r="HJ569" s="43"/>
      <c r="HK569" s="43"/>
      <c r="HL569" s="43"/>
      <c r="HM569" s="43"/>
      <c r="HN569" s="43"/>
      <c r="HO569" s="43"/>
      <c r="HP569" s="43"/>
      <c r="HQ569" s="43"/>
      <c r="HR569" s="43"/>
      <c r="HS569" s="43"/>
      <c r="HT569" s="43"/>
      <c r="HU569" s="43"/>
      <c r="HV569" s="43"/>
      <c r="HW569" s="43"/>
      <c r="HX569" s="43"/>
      <c r="HY569" s="43"/>
      <c r="HZ569" s="43"/>
      <c r="IA569" s="43"/>
      <c r="IB569" s="43"/>
    </row>
    <row r="570" spans="1:236">
      <c r="A570" s="43"/>
      <c r="B570" s="43"/>
      <c r="C570" s="43"/>
      <c r="D570" s="43"/>
      <c r="E570" s="43"/>
      <c r="F570" s="43"/>
      <c r="G570" s="43"/>
      <c r="H570" s="43"/>
      <c r="I570" s="43"/>
      <c r="J570" s="43"/>
      <c r="K570" s="43"/>
      <c r="L570" s="43"/>
      <c r="M570" s="43"/>
      <c r="N570" s="43"/>
      <c r="O570" s="60"/>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c r="GL570" s="43"/>
      <c r="GM570" s="43"/>
      <c r="GN570" s="43"/>
      <c r="GO570" s="43"/>
      <c r="GP570" s="43"/>
      <c r="GQ570" s="43"/>
      <c r="GR570" s="43"/>
      <c r="GS570" s="43"/>
      <c r="GT570" s="43"/>
      <c r="GU570" s="43"/>
      <c r="GV570" s="43"/>
      <c r="GW570" s="43"/>
      <c r="GX570" s="43"/>
      <c r="GY570" s="43"/>
      <c r="GZ570" s="43"/>
      <c r="HA570" s="43"/>
      <c r="HB570" s="43"/>
      <c r="HC570" s="43"/>
      <c r="HD570" s="43"/>
      <c r="HE570" s="43"/>
      <c r="HF570" s="43"/>
      <c r="HG570" s="43"/>
      <c r="HH570" s="43"/>
      <c r="HI570" s="43"/>
      <c r="HJ570" s="43"/>
      <c r="HK570" s="43"/>
      <c r="HL570" s="43"/>
      <c r="HM570" s="43"/>
      <c r="HN570" s="43"/>
      <c r="HO570" s="43"/>
      <c r="HP570" s="43"/>
      <c r="HQ570" s="43"/>
      <c r="HR570" s="43"/>
      <c r="HS570" s="43"/>
      <c r="HT570" s="43"/>
      <c r="HU570" s="43"/>
      <c r="HV570" s="43"/>
      <c r="HW570" s="43"/>
      <c r="HX570" s="43"/>
      <c r="HY570" s="43"/>
      <c r="HZ570" s="43"/>
      <c r="IA570" s="43"/>
      <c r="IB570" s="43"/>
    </row>
    <row r="571" spans="1:236">
      <c r="A571" s="43"/>
      <c r="B571" s="43"/>
      <c r="C571" s="43"/>
      <c r="D571" s="43"/>
      <c r="E571" s="43"/>
      <c r="F571" s="43"/>
      <c r="G571" s="43"/>
      <c r="H571" s="43"/>
      <c r="I571" s="43"/>
      <c r="J571" s="43"/>
      <c r="K571" s="43"/>
      <c r="L571" s="43"/>
      <c r="M571" s="43"/>
      <c r="N571" s="43"/>
      <c r="O571" s="60"/>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43"/>
      <c r="FI571" s="43"/>
      <c r="FJ571" s="43"/>
      <c r="FK571" s="43"/>
      <c r="FL571" s="43"/>
      <c r="FM571" s="43"/>
      <c r="FN571" s="43"/>
      <c r="FO571" s="43"/>
      <c r="FP571" s="43"/>
      <c r="FQ571" s="43"/>
      <c r="FR571" s="43"/>
      <c r="FS571" s="43"/>
      <c r="FT571" s="43"/>
      <c r="FU571" s="43"/>
      <c r="FV571" s="43"/>
      <c r="FW571" s="43"/>
      <c r="FX571" s="43"/>
      <c r="FY571" s="43"/>
      <c r="FZ571" s="43"/>
      <c r="GA571" s="43"/>
      <c r="GB571" s="43"/>
      <c r="GC571" s="43"/>
      <c r="GD571" s="43"/>
      <c r="GE571" s="43"/>
      <c r="GF571" s="43"/>
      <c r="GG571" s="43"/>
      <c r="GH571" s="43"/>
      <c r="GI571" s="43"/>
      <c r="GJ571" s="43"/>
      <c r="GK571" s="43"/>
      <c r="GL571" s="43"/>
      <c r="GM571" s="43"/>
      <c r="GN571" s="43"/>
      <c r="GO571" s="43"/>
      <c r="GP571" s="43"/>
      <c r="GQ571" s="43"/>
      <c r="GR571" s="43"/>
      <c r="GS571" s="43"/>
      <c r="GT571" s="43"/>
      <c r="GU571" s="43"/>
      <c r="GV571" s="43"/>
      <c r="GW571" s="43"/>
      <c r="GX571" s="43"/>
      <c r="GY571" s="43"/>
      <c r="GZ571" s="43"/>
      <c r="HA571" s="43"/>
      <c r="HB571" s="43"/>
      <c r="HC571" s="43"/>
      <c r="HD571" s="43"/>
      <c r="HE571" s="43"/>
      <c r="HF571" s="43"/>
      <c r="HG571" s="43"/>
      <c r="HH571" s="43"/>
      <c r="HI571" s="43"/>
      <c r="HJ571" s="43"/>
      <c r="HK571" s="43"/>
      <c r="HL571" s="43"/>
      <c r="HM571" s="43"/>
      <c r="HN571" s="43"/>
      <c r="HO571" s="43"/>
      <c r="HP571" s="43"/>
      <c r="HQ571" s="43"/>
      <c r="HR571" s="43"/>
      <c r="HS571" s="43"/>
      <c r="HT571" s="43"/>
      <c r="HU571" s="43"/>
      <c r="HV571" s="43"/>
      <c r="HW571" s="43"/>
      <c r="HX571" s="43"/>
      <c r="HY571" s="43"/>
      <c r="HZ571" s="43"/>
      <c r="IA571" s="43"/>
      <c r="IB571" s="43"/>
    </row>
    <row r="572" spans="1:236">
      <c r="A572" s="43"/>
      <c r="B572" s="43"/>
      <c r="C572" s="43"/>
      <c r="D572" s="43"/>
      <c r="E572" s="43"/>
      <c r="F572" s="43"/>
      <c r="G572" s="43"/>
      <c r="H572" s="43"/>
      <c r="I572" s="43"/>
      <c r="J572" s="43"/>
      <c r="K572" s="43"/>
      <c r="L572" s="43"/>
      <c r="M572" s="43"/>
      <c r="N572" s="43"/>
      <c r="O572" s="60"/>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43"/>
      <c r="FI572" s="43"/>
      <c r="FJ572" s="43"/>
      <c r="FK572" s="43"/>
      <c r="FL572" s="43"/>
      <c r="FM572" s="43"/>
      <c r="FN572" s="43"/>
      <c r="FO572" s="43"/>
      <c r="FP572" s="43"/>
      <c r="FQ572" s="43"/>
      <c r="FR572" s="43"/>
      <c r="FS572" s="43"/>
      <c r="FT572" s="43"/>
      <c r="FU572" s="43"/>
      <c r="FV572" s="43"/>
      <c r="FW572" s="43"/>
      <c r="FX572" s="43"/>
      <c r="FY572" s="43"/>
      <c r="FZ572" s="43"/>
      <c r="GA572" s="43"/>
      <c r="GB572" s="43"/>
      <c r="GC572" s="43"/>
      <c r="GD572" s="43"/>
      <c r="GE572" s="43"/>
      <c r="GF572" s="43"/>
      <c r="GG572" s="43"/>
      <c r="GH572" s="43"/>
      <c r="GI572" s="43"/>
      <c r="GJ572" s="43"/>
      <c r="GK572" s="43"/>
      <c r="GL572" s="43"/>
      <c r="GM572" s="43"/>
      <c r="GN572" s="43"/>
      <c r="GO572" s="43"/>
      <c r="GP572" s="43"/>
      <c r="GQ572" s="43"/>
      <c r="GR572" s="43"/>
      <c r="GS572" s="43"/>
      <c r="GT572" s="43"/>
      <c r="GU572" s="43"/>
      <c r="GV572" s="43"/>
      <c r="GW572" s="43"/>
      <c r="GX572" s="43"/>
      <c r="GY572" s="43"/>
      <c r="GZ572" s="43"/>
      <c r="HA572" s="43"/>
      <c r="HB572" s="43"/>
      <c r="HC572" s="43"/>
      <c r="HD572" s="43"/>
      <c r="HE572" s="43"/>
      <c r="HF572" s="43"/>
      <c r="HG572" s="43"/>
      <c r="HH572" s="43"/>
      <c r="HI572" s="43"/>
      <c r="HJ572" s="43"/>
      <c r="HK572" s="43"/>
      <c r="HL572" s="43"/>
      <c r="HM572" s="43"/>
      <c r="HN572" s="43"/>
      <c r="HO572" s="43"/>
      <c r="HP572" s="43"/>
      <c r="HQ572" s="43"/>
      <c r="HR572" s="43"/>
      <c r="HS572" s="43"/>
      <c r="HT572" s="43"/>
      <c r="HU572" s="43"/>
      <c r="HV572" s="43"/>
      <c r="HW572" s="43"/>
      <c r="HX572" s="43"/>
      <c r="HY572" s="43"/>
      <c r="HZ572" s="43"/>
      <c r="IA572" s="43"/>
      <c r="IB572" s="43"/>
    </row>
    <row r="573" spans="1:236">
      <c r="A573" s="43"/>
      <c r="B573" s="43"/>
      <c r="C573" s="43"/>
      <c r="D573" s="43"/>
      <c r="E573" s="43"/>
      <c r="F573" s="43"/>
      <c r="G573" s="43"/>
      <c r="H573" s="43"/>
      <c r="I573" s="43"/>
      <c r="J573" s="43"/>
      <c r="K573" s="43"/>
      <c r="L573" s="43"/>
      <c r="M573" s="43"/>
      <c r="N573" s="43"/>
      <c r="O573" s="60"/>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3"/>
      <c r="FG573" s="43"/>
      <c r="FH573" s="43"/>
      <c r="FI573" s="43"/>
      <c r="FJ573" s="43"/>
      <c r="FK573" s="43"/>
      <c r="FL573" s="43"/>
      <c r="FM573" s="43"/>
      <c r="FN573" s="43"/>
      <c r="FO573" s="43"/>
      <c r="FP573" s="43"/>
      <c r="FQ573" s="43"/>
      <c r="FR573" s="43"/>
      <c r="FS573" s="43"/>
      <c r="FT573" s="43"/>
      <c r="FU573" s="43"/>
      <c r="FV573" s="43"/>
      <c r="FW573" s="43"/>
      <c r="FX573" s="43"/>
      <c r="FY573" s="43"/>
      <c r="FZ573" s="43"/>
      <c r="GA573" s="43"/>
      <c r="GB573" s="43"/>
      <c r="GC573" s="43"/>
      <c r="GD573" s="43"/>
      <c r="GE573" s="43"/>
      <c r="GF573" s="43"/>
      <c r="GG573" s="43"/>
      <c r="GH573" s="43"/>
      <c r="GI573" s="43"/>
      <c r="GJ573" s="43"/>
      <c r="GK573" s="43"/>
      <c r="GL573" s="43"/>
      <c r="GM573" s="43"/>
      <c r="GN573" s="43"/>
      <c r="GO573" s="43"/>
      <c r="GP573" s="43"/>
      <c r="GQ573" s="43"/>
      <c r="GR573" s="43"/>
      <c r="GS573" s="43"/>
      <c r="GT573" s="43"/>
      <c r="GU573" s="43"/>
      <c r="GV573" s="43"/>
      <c r="GW573" s="43"/>
      <c r="GX573" s="43"/>
      <c r="GY573" s="43"/>
      <c r="GZ573" s="43"/>
      <c r="HA573" s="43"/>
      <c r="HB573" s="43"/>
      <c r="HC573" s="43"/>
      <c r="HD573" s="43"/>
      <c r="HE573" s="43"/>
      <c r="HF573" s="43"/>
      <c r="HG573" s="43"/>
      <c r="HH573" s="43"/>
      <c r="HI573" s="43"/>
      <c r="HJ573" s="43"/>
      <c r="HK573" s="43"/>
      <c r="HL573" s="43"/>
      <c r="HM573" s="43"/>
      <c r="HN573" s="43"/>
      <c r="HO573" s="43"/>
      <c r="HP573" s="43"/>
      <c r="HQ573" s="43"/>
      <c r="HR573" s="43"/>
      <c r="HS573" s="43"/>
      <c r="HT573" s="43"/>
      <c r="HU573" s="43"/>
      <c r="HV573" s="43"/>
      <c r="HW573" s="43"/>
      <c r="HX573" s="43"/>
      <c r="HY573" s="43"/>
      <c r="HZ573" s="43"/>
      <c r="IA573" s="43"/>
      <c r="IB573" s="43"/>
    </row>
    <row r="574" spans="1:236">
      <c r="A574" s="43"/>
      <c r="B574" s="43"/>
      <c r="C574" s="43"/>
      <c r="D574" s="43"/>
      <c r="E574" s="43"/>
      <c r="F574" s="43"/>
      <c r="G574" s="43"/>
      <c r="H574" s="43"/>
      <c r="I574" s="43"/>
      <c r="J574" s="43"/>
      <c r="K574" s="43"/>
      <c r="L574" s="43"/>
      <c r="M574" s="43"/>
      <c r="N574" s="43"/>
      <c r="O574" s="60"/>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43"/>
      <c r="FI574" s="43"/>
      <c r="FJ574" s="43"/>
      <c r="FK574" s="43"/>
      <c r="FL574" s="43"/>
      <c r="FM574" s="43"/>
      <c r="FN574" s="43"/>
      <c r="FO574" s="43"/>
      <c r="FP574" s="43"/>
      <c r="FQ574" s="43"/>
      <c r="FR574" s="43"/>
      <c r="FS574" s="43"/>
      <c r="FT574" s="43"/>
      <c r="FU574" s="43"/>
      <c r="FV574" s="43"/>
      <c r="FW574" s="43"/>
      <c r="FX574" s="43"/>
      <c r="FY574" s="43"/>
      <c r="FZ574" s="43"/>
      <c r="GA574" s="43"/>
      <c r="GB574" s="43"/>
      <c r="GC574" s="43"/>
      <c r="GD574" s="43"/>
      <c r="GE574" s="43"/>
      <c r="GF574" s="43"/>
      <c r="GG574" s="43"/>
      <c r="GH574" s="43"/>
      <c r="GI574" s="43"/>
      <c r="GJ574" s="43"/>
      <c r="GK574" s="43"/>
      <c r="GL574" s="43"/>
      <c r="GM574" s="43"/>
      <c r="GN574" s="43"/>
      <c r="GO574" s="43"/>
      <c r="GP574" s="43"/>
      <c r="GQ574" s="43"/>
      <c r="GR574" s="43"/>
      <c r="GS574" s="43"/>
      <c r="GT574" s="43"/>
      <c r="GU574" s="43"/>
      <c r="GV574" s="43"/>
      <c r="GW574" s="43"/>
      <c r="GX574" s="43"/>
      <c r="GY574" s="43"/>
      <c r="GZ574" s="43"/>
      <c r="HA574" s="43"/>
      <c r="HB574" s="43"/>
      <c r="HC574" s="43"/>
      <c r="HD574" s="43"/>
      <c r="HE574" s="43"/>
      <c r="HF574" s="43"/>
      <c r="HG574" s="43"/>
      <c r="HH574" s="43"/>
      <c r="HI574" s="43"/>
      <c r="HJ574" s="43"/>
      <c r="HK574" s="43"/>
      <c r="HL574" s="43"/>
      <c r="HM574" s="43"/>
      <c r="HN574" s="43"/>
      <c r="HO574" s="43"/>
      <c r="HP574" s="43"/>
      <c r="HQ574" s="43"/>
      <c r="HR574" s="43"/>
      <c r="HS574" s="43"/>
      <c r="HT574" s="43"/>
      <c r="HU574" s="43"/>
      <c r="HV574" s="43"/>
      <c r="HW574" s="43"/>
      <c r="HX574" s="43"/>
      <c r="HY574" s="43"/>
      <c r="HZ574" s="43"/>
      <c r="IA574" s="43"/>
      <c r="IB574" s="43"/>
    </row>
    <row r="575" spans="1:236">
      <c r="A575" s="43"/>
      <c r="B575" s="43"/>
      <c r="C575" s="43"/>
      <c r="D575" s="43"/>
      <c r="E575" s="43"/>
      <c r="F575" s="43"/>
      <c r="G575" s="43"/>
      <c r="H575" s="43"/>
      <c r="I575" s="43"/>
      <c r="J575" s="43"/>
      <c r="K575" s="43"/>
      <c r="L575" s="43"/>
      <c r="M575" s="43"/>
      <c r="N575" s="43"/>
      <c r="O575" s="60"/>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43"/>
      <c r="FI575" s="43"/>
      <c r="FJ575" s="43"/>
      <c r="FK575" s="43"/>
      <c r="FL575" s="43"/>
      <c r="FM575" s="43"/>
      <c r="FN575" s="43"/>
      <c r="FO575" s="43"/>
      <c r="FP575" s="43"/>
      <c r="FQ575" s="43"/>
      <c r="FR575" s="43"/>
      <c r="FS575" s="43"/>
      <c r="FT575" s="43"/>
      <c r="FU575" s="43"/>
      <c r="FV575" s="43"/>
      <c r="FW575" s="43"/>
      <c r="FX575" s="43"/>
      <c r="FY575" s="43"/>
      <c r="FZ575" s="43"/>
      <c r="GA575" s="43"/>
      <c r="GB575" s="43"/>
      <c r="GC575" s="43"/>
      <c r="GD575" s="43"/>
      <c r="GE575" s="43"/>
      <c r="GF575" s="43"/>
      <c r="GG575" s="43"/>
      <c r="GH575" s="43"/>
      <c r="GI575" s="43"/>
      <c r="GJ575" s="43"/>
      <c r="GK575" s="43"/>
      <c r="GL575" s="43"/>
      <c r="GM575" s="43"/>
      <c r="GN575" s="43"/>
      <c r="GO575" s="43"/>
      <c r="GP575" s="43"/>
      <c r="GQ575" s="43"/>
      <c r="GR575" s="43"/>
      <c r="GS575" s="43"/>
      <c r="GT575" s="43"/>
      <c r="GU575" s="43"/>
      <c r="GV575" s="43"/>
      <c r="GW575" s="43"/>
      <c r="GX575" s="43"/>
      <c r="GY575" s="43"/>
      <c r="GZ575" s="43"/>
      <c r="HA575" s="43"/>
      <c r="HB575" s="43"/>
      <c r="HC575" s="43"/>
      <c r="HD575" s="43"/>
      <c r="HE575" s="43"/>
      <c r="HF575" s="43"/>
      <c r="HG575" s="43"/>
      <c r="HH575" s="43"/>
      <c r="HI575" s="43"/>
      <c r="HJ575" s="43"/>
      <c r="HK575" s="43"/>
      <c r="HL575" s="43"/>
      <c r="HM575" s="43"/>
      <c r="HN575" s="43"/>
      <c r="HO575" s="43"/>
      <c r="HP575" s="43"/>
      <c r="HQ575" s="43"/>
      <c r="HR575" s="43"/>
      <c r="HS575" s="43"/>
      <c r="HT575" s="43"/>
      <c r="HU575" s="43"/>
      <c r="HV575" s="43"/>
      <c r="HW575" s="43"/>
      <c r="HX575" s="43"/>
      <c r="HY575" s="43"/>
      <c r="HZ575" s="43"/>
      <c r="IA575" s="43"/>
      <c r="IB575" s="43"/>
    </row>
    <row r="576" spans="1:236">
      <c r="A576" s="43"/>
      <c r="B576" s="43"/>
      <c r="C576" s="43"/>
      <c r="D576" s="43"/>
      <c r="E576" s="43"/>
      <c r="F576" s="43"/>
      <c r="G576" s="43"/>
      <c r="H576" s="43"/>
      <c r="I576" s="43"/>
      <c r="J576" s="43"/>
      <c r="K576" s="43"/>
      <c r="L576" s="43"/>
      <c r="M576" s="43"/>
      <c r="N576" s="43"/>
      <c r="O576" s="60"/>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c r="HE576" s="43"/>
      <c r="HF576" s="43"/>
      <c r="HG576" s="43"/>
      <c r="HH576" s="43"/>
      <c r="HI576" s="43"/>
      <c r="HJ576" s="43"/>
      <c r="HK576" s="43"/>
      <c r="HL576" s="43"/>
      <c r="HM576" s="43"/>
      <c r="HN576" s="43"/>
      <c r="HO576" s="43"/>
      <c r="HP576" s="43"/>
      <c r="HQ576" s="43"/>
      <c r="HR576" s="43"/>
      <c r="HS576" s="43"/>
      <c r="HT576" s="43"/>
      <c r="HU576" s="43"/>
      <c r="HV576" s="43"/>
      <c r="HW576" s="43"/>
      <c r="HX576" s="43"/>
      <c r="HY576" s="43"/>
      <c r="HZ576" s="43"/>
      <c r="IA576" s="43"/>
      <c r="IB576" s="43"/>
    </row>
    <row r="577" spans="1:236">
      <c r="A577" s="43"/>
      <c r="B577" s="43"/>
      <c r="C577" s="43"/>
      <c r="D577" s="43"/>
      <c r="E577" s="43"/>
      <c r="F577" s="43"/>
      <c r="G577" s="43"/>
      <c r="H577" s="43"/>
      <c r="I577" s="43"/>
      <c r="J577" s="43"/>
      <c r="K577" s="43"/>
      <c r="L577" s="43"/>
      <c r="M577" s="43"/>
      <c r="N577" s="43"/>
      <c r="O577" s="60"/>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3"/>
      <c r="FG577" s="43"/>
      <c r="FH577" s="43"/>
      <c r="FI577" s="43"/>
      <c r="FJ577" s="43"/>
      <c r="FK577" s="43"/>
      <c r="FL577" s="43"/>
      <c r="FM577" s="43"/>
      <c r="FN577" s="43"/>
      <c r="FO577" s="43"/>
      <c r="FP577" s="43"/>
      <c r="FQ577" s="43"/>
      <c r="FR577" s="43"/>
      <c r="FS577" s="43"/>
      <c r="FT577" s="43"/>
      <c r="FU577" s="43"/>
      <c r="FV577" s="43"/>
      <c r="FW577" s="43"/>
      <c r="FX577" s="43"/>
      <c r="FY577" s="43"/>
      <c r="FZ577" s="43"/>
      <c r="GA577" s="43"/>
      <c r="GB577" s="43"/>
      <c r="GC577" s="43"/>
      <c r="GD577" s="43"/>
      <c r="GE577" s="43"/>
      <c r="GF577" s="43"/>
      <c r="GG577" s="43"/>
      <c r="GH577" s="43"/>
      <c r="GI577" s="43"/>
      <c r="GJ577" s="43"/>
      <c r="GK577" s="43"/>
      <c r="GL577" s="43"/>
      <c r="GM577" s="43"/>
      <c r="GN577" s="43"/>
      <c r="GO577" s="43"/>
      <c r="GP577" s="43"/>
      <c r="GQ577" s="43"/>
      <c r="GR577" s="43"/>
      <c r="GS577" s="43"/>
      <c r="GT577" s="43"/>
      <c r="GU577" s="43"/>
      <c r="GV577" s="43"/>
      <c r="GW577" s="43"/>
      <c r="GX577" s="43"/>
      <c r="GY577" s="43"/>
      <c r="GZ577" s="43"/>
      <c r="HA577" s="43"/>
      <c r="HB577" s="43"/>
      <c r="HC577" s="43"/>
      <c r="HD577" s="43"/>
      <c r="HE577" s="43"/>
      <c r="HF577" s="43"/>
      <c r="HG577" s="43"/>
      <c r="HH577" s="43"/>
      <c r="HI577" s="43"/>
      <c r="HJ577" s="43"/>
      <c r="HK577" s="43"/>
      <c r="HL577" s="43"/>
      <c r="HM577" s="43"/>
      <c r="HN577" s="43"/>
      <c r="HO577" s="43"/>
      <c r="HP577" s="43"/>
      <c r="HQ577" s="43"/>
      <c r="HR577" s="43"/>
      <c r="HS577" s="43"/>
      <c r="HT577" s="43"/>
      <c r="HU577" s="43"/>
      <c r="HV577" s="43"/>
      <c r="HW577" s="43"/>
      <c r="HX577" s="43"/>
      <c r="HY577" s="43"/>
      <c r="HZ577" s="43"/>
      <c r="IA577" s="43"/>
      <c r="IB577" s="43"/>
    </row>
    <row r="578" spans="1:236">
      <c r="A578" s="43"/>
      <c r="B578" s="43"/>
      <c r="C578" s="43"/>
      <c r="D578" s="43"/>
      <c r="E578" s="43"/>
      <c r="F578" s="43"/>
      <c r="G578" s="43"/>
      <c r="H578" s="43"/>
      <c r="I578" s="43"/>
      <c r="J578" s="43"/>
      <c r="K578" s="43"/>
      <c r="L578" s="43"/>
      <c r="M578" s="43"/>
      <c r="N578" s="43"/>
      <c r="O578" s="60"/>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c r="HE578" s="43"/>
      <c r="HF578" s="43"/>
      <c r="HG578" s="43"/>
      <c r="HH578" s="43"/>
      <c r="HI578" s="43"/>
      <c r="HJ578" s="43"/>
      <c r="HK578" s="43"/>
      <c r="HL578" s="43"/>
      <c r="HM578" s="43"/>
      <c r="HN578" s="43"/>
      <c r="HO578" s="43"/>
      <c r="HP578" s="43"/>
      <c r="HQ578" s="43"/>
      <c r="HR578" s="43"/>
      <c r="HS578" s="43"/>
      <c r="HT578" s="43"/>
      <c r="HU578" s="43"/>
      <c r="HV578" s="43"/>
      <c r="HW578" s="43"/>
      <c r="HX578" s="43"/>
      <c r="HY578" s="43"/>
      <c r="HZ578" s="43"/>
      <c r="IA578" s="43"/>
      <c r="IB578" s="43"/>
    </row>
    <row r="579" spans="1:236">
      <c r="A579" s="43"/>
      <c r="B579" s="43"/>
      <c r="C579" s="43"/>
      <c r="D579" s="43"/>
      <c r="E579" s="43"/>
      <c r="F579" s="43"/>
      <c r="G579" s="43"/>
      <c r="H579" s="43"/>
      <c r="I579" s="43"/>
      <c r="J579" s="43"/>
      <c r="K579" s="43"/>
      <c r="L579" s="43"/>
      <c r="M579" s="43"/>
      <c r="N579" s="43"/>
      <c r="O579" s="60"/>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3"/>
      <c r="FG579" s="43"/>
      <c r="FH579" s="43"/>
      <c r="FI579" s="43"/>
      <c r="FJ579" s="43"/>
      <c r="FK579" s="43"/>
      <c r="FL579" s="43"/>
      <c r="FM579" s="43"/>
      <c r="FN579" s="43"/>
      <c r="FO579" s="43"/>
      <c r="FP579" s="43"/>
      <c r="FQ579" s="43"/>
      <c r="FR579" s="43"/>
      <c r="FS579" s="43"/>
      <c r="FT579" s="43"/>
      <c r="FU579" s="43"/>
      <c r="FV579" s="43"/>
      <c r="FW579" s="43"/>
      <c r="FX579" s="43"/>
      <c r="FY579" s="43"/>
      <c r="FZ579" s="43"/>
      <c r="GA579" s="43"/>
      <c r="GB579" s="43"/>
      <c r="GC579" s="43"/>
      <c r="GD579" s="43"/>
      <c r="GE579" s="43"/>
      <c r="GF579" s="43"/>
      <c r="GG579" s="43"/>
      <c r="GH579" s="43"/>
      <c r="GI579" s="43"/>
      <c r="GJ579" s="43"/>
      <c r="GK579" s="43"/>
      <c r="GL579" s="43"/>
      <c r="GM579" s="43"/>
      <c r="GN579" s="43"/>
      <c r="GO579" s="43"/>
      <c r="GP579" s="43"/>
      <c r="GQ579" s="43"/>
      <c r="GR579" s="43"/>
      <c r="GS579" s="43"/>
      <c r="GT579" s="43"/>
      <c r="GU579" s="43"/>
      <c r="GV579" s="43"/>
      <c r="GW579" s="43"/>
      <c r="GX579" s="43"/>
      <c r="GY579" s="43"/>
      <c r="GZ579" s="43"/>
      <c r="HA579" s="43"/>
      <c r="HB579" s="43"/>
      <c r="HC579" s="43"/>
      <c r="HD579" s="43"/>
      <c r="HE579" s="43"/>
      <c r="HF579" s="43"/>
      <c r="HG579" s="43"/>
      <c r="HH579" s="43"/>
      <c r="HI579" s="43"/>
      <c r="HJ579" s="43"/>
      <c r="HK579" s="43"/>
      <c r="HL579" s="43"/>
      <c r="HM579" s="43"/>
      <c r="HN579" s="43"/>
      <c r="HO579" s="43"/>
      <c r="HP579" s="43"/>
      <c r="HQ579" s="43"/>
      <c r="HR579" s="43"/>
      <c r="HS579" s="43"/>
      <c r="HT579" s="43"/>
      <c r="HU579" s="43"/>
      <c r="HV579" s="43"/>
      <c r="HW579" s="43"/>
      <c r="HX579" s="43"/>
      <c r="HY579" s="43"/>
      <c r="HZ579" s="43"/>
      <c r="IA579" s="43"/>
      <c r="IB579" s="43"/>
    </row>
    <row r="580" spans="1:236">
      <c r="A580" s="43"/>
      <c r="B580" s="43"/>
      <c r="C580" s="43"/>
      <c r="D580" s="43"/>
      <c r="E580" s="43"/>
      <c r="F580" s="43"/>
      <c r="G580" s="43"/>
      <c r="H580" s="43"/>
      <c r="I580" s="43"/>
      <c r="J580" s="43"/>
      <c r="K580" s="43"/>
      <c r="L580" s="43"/>
      <c r="M580" s="43"/>
      <c r="N580" s="43"/>
      <c r="O580" s="60"/>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3"/>
      <c r="FG580" s="43"/>
      <c r="FH580" s="43"/>
      <c r="FI580" s="43"/>
      <c r="FJ580" s="43"/>
      <c r="FK580" s="43"/>
      <c r="FL580" s="43"/>
      <c r="FM580" s="43"/>
      <c r="FN580" s="43"/>
      <c r="FO580" s="43"/>
      <c r="FP580" s="43"/>
      <c r="FQ580" s="43"/>
      <c r="FR580" s="43"/>
      <c r="FS580" s="43"/>
      <c r="FT580" s="43"/>
      <c r="FU580" s="43"/>
      <c r="FV580" s="43"/>
      <c r="FW580" s="43"/>
      <c r="FX580" s="43"/>
      <c r="FY580" s="43"/>
      <c r="FZ580" s="43"/>
      <c r="GA580" s="43"/>
      <c r="GB580" s="43"/>
      <c r="GC580" s="43"/>
      <c r="GD580" s="43"/>
      <c r="GE580" s="43"/>
      <c r="GF580" s="43"/>
      <c r="GG580" s="43"/>
      <c r="GH580" s="43"/>
      <c r="GI580" s="43"/>
      <c r="GJ580" s="43"/>
      <c r="GK580" s="43"/>
      <c r="GL580" s="43"/>
      <c r="GM580" s="43"/>
      <c r="GN580" s="43"/>
      <c r="GO580" s="43"/>
      <c r="GP580" s="43"/>
      <c r="GQ580" s="43"/>
      <c r="GR580" s="43"/>
      <c r="GS580" s="43"/>
      <c r="GT580" s="43"/>
      <c r="GU580" s="43"/>
      <c r="GV580" s="43"/>
      <c r="GW580" s="43"/>
      <c r="GX580" s="43"/>
      <c r="GY580" s="43"/>
      <c r="GZ580" s="43"/>
      <c r="HA580" s="43"/>
      <c r="HB580" s="43"/>
      <c r="HC580" s="43"/>
      <c r="HD580" s="43"/>
      <c r="HE580" s="43"/>
      <c r="HF580" s="43"/>
      <c r="HG580" s="43"/>
      <c r="HH580" s="43"/>
      <c r="HI580" s="43"/>
      <c r="HJ580" s="43"/>
      <c r="HK580" s="43"/>
      <c r="HL580" s="43"/>
      <c r="HM580" s="43"/>
      <c r="HN580" s="43"/>
      <c r="HO580" s="43"/>
      <c r="HP580" s="43"/>
      <c r="HQ580" s="43"/>
      <c r="HR580" s="43"/>
      <c r="HS580" s="43"/>
      <c r="HT580" s="43"/>
      <c r="HU580" s="43"/>
      <c r="HV580" s="43"/>
      <c r="HW580" s="43"/>
      <c r="HX580" s="43"/>
      <c r="HY580" s="43"/>
      <c r="HZ580" s="43"/>
      <c r="IA580" s="43"/>
      <c r="IB580" s="43"/>
    </row>
    <row r="581" spans="1:236">
      <c r="A581" s="43"/>
      <c r="B581" s="43"/>
      <c r="C581" s="43"/>
      <c r="D581" s="43"/>
      <c r="E581" s="43"/>
      <c r="F581" s="43"/>
      <c r="G581" s="43"/>
      <c r="H581" s="43"/>
      <c r="I581" s="43"/>
      <c r="J581" s="43"/>
      <c r="K581" s="43"/>
      <c r="L581" s="43"/>
      <c r="M581" s="43"/>
      <c r="N581" s="43"/>
      <c r="O581" s="60"/>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c r="GL581" s="43"/>
      <c r="GM581" s="43"/>
      <c r="GN581" s="43"/>
      <c r="GO581" s="43"/>
      <c r="GP581" s="43"/>
      <c r="GQ581" s="43"/>
      <c r="GR581" s="43"/>
      <c r="GS581" s="43"/>
      <c r="GT581" s="43"/>
      <c r="GU581" s="43"/>
      <c r="GV581" s="43"/>
      <c r="GW581" s="43"/>
      <c r="GX581" s="43"/>
      <c r="GY581" s="43"/>
      <c r="GZ581" s="43"/>
      <c r="HA581" s="43"/>
      <c r="HB581" s="43"/>
      <c r="HC581" s="43"/>
      <c r="HD581" s="43"/>
      <c r="HE581" s="43"/>
      <c r="HF581" s="43"/>
      <c r="HG581" s="43"/>
      <c r="HH581" s="43"/>
      <c r="HI581" s="43"/>
      <c r="HJ581" s="43"/>
      <c r="HK581" s="43"/>
      <c r="HL581" s="43"/>
      <c r="HM581" s="43"/>
      <c r="HN581" s="43"/>
      <c r="HO581" s="43"/>
      <c r="HP581" s="43"/>
      <c r="HQ581" s="43"/>
      <c r="HR581" s="43"/>
      <c r="HS581" s="43"/>
      <c r="HT581" s="43"/>
      <c r="HU581" s="43"/>
      <c r="HV581" s="43"/>
      <c r="HW581" s="43"/>
      <c r="HX581" s="43"/>
      <c r="HY581" s="43"/>
      <c r="HZ581" s="43"/>
      <c r="IA581" s="43"/>
      <c r="IB581" s="43"/>
    </row>
    <row r="582" spans="1:236">
      <c r="A582" s="43"/>
      <c r="B582" s="43"/>
      <c r="C582" s="43"/>
      <c r="D582" s="43"/>
      <c r="E582" s="43"/>
      <c r="F582" s="43"/>
      <c r="G582" s="43"/>
      <c r="H582" s="43"/>
      <c r="I582" s="43"/>
      <c r="J582" s="43"/>
      <c r="K582" s="43"/>
      <c r="L582" s="43"/>
      <c r="M582" s="43"/>
      <c r="N582" s="43"/>
      <c r="O582" s="60"/>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row>
    <row r="583" spans="1:236">
      <c r="A583" s="43"/>
      <c r="B583" s="43"/>
      <c r="C583" s="43"/>
      <c r="D583" s="43"/>
      <c r="E583" s="43"/>
      <c r="F583" s="43"/>
      <c r="G583" s="43"/>
      <c r="H583" s="43"/>
      <c r="I583" s="43"/>
      <c r="J583" s="43"/>
      <c r="K583" s="43"/>
      <c r="L583" s="43"/>
      <c r="M583" s="43"/>
      <c r="N583" s="43"/>
      <c r="O583" s="60"/>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43"/>
      <c r="FI583" s="43"/>
      <c r="FJ583" s="43"/>
      <c r="FK583" s="43"/>
      <c r="FL583" s="43"/>
      <c r="FM583" s="43"/>
      <c r="FN583" s="43"/>
      <c r="FO583" s="43"/>
      <c r="FP583" s="43"/>
      <c r="FQ583" s="43"/>
      <c r="FR583" s="43"/>
      <c r="FS583" s="43"/>
      <c r="FT583" s="43"/>
      <c r="FU583" s="43"/>
      <c r="FV583" s="43"/>
      <c r="FW583" s="43"/>
      <c r="FX583" s="43"/>
      <c r="FY583" s="43"/>
      <c r="FZ583" s="43"/>
      <c r="GA583" s="43"/>
      <c r="GB583" s="43"/>
      <c r="GC583" s="43"/>
      <c r="GD583" s="43"/>
      <c r="GE583" s="43"/>
      <c r="GF583" s="43"/>
      <c r="GG583" s="43"/>
      <c r="GH583" s="43"/>
      <c r="GI583" s="43"/>
      <c r="GJ583" s="43"/>
      <c r="GK583" s="43"/>
      <c r="GL583" s="43"/>
      <c r="GM583" s="43"/>
      <c r="GN583" s="43"/>
      <c r="GO583" s="43"/>
      <c r="GP583" s="43"/>
      <c r="GQ583" s="43"/>
      <c r="GR583" s="43"/>
      <c r="GS583" s="43"/>
      <c r="GT583" s="43"/>
      <c r="GU583" s="43"/>
      <c r="GV583" s="43"/>
      <c r="GW583" s="43"/>
      <c r="GX583" s="43"/>
      <c r="GY583" s="43"/>
      <c r="GZ583" s="43"/>
      <c r="HA583" s="43"/>
      <c r="HB583" s="43"/>
      <c r="HC583" s="43"/>
      <c r="HD583" s="43"/>
      <c r="HE583" s="43"/>
      <c r="HF583" s="43"/>
      <c r="HG583" s="43"/>
      <c r="HH583" s="43"/>
      <c r="HI583" s="43"/>
      <c r="HJ583" s="43"/>
      <c r="HK583" s="43"/>
      <c r="HL583" s="43"/>
      <c r="HM583" s="43"/>
      <c r="HN583" s="43"/>
      <c r="HO583" s="43"/>
      <c r="HP583" s="43"/>
      <c r="HQ583" s="43"/>
      <c r="HR583" s="43"/>
      <c r="HS583" s="43"/>
      <c r="HT583" s="43"/>
      <c r="HU583" s="43"/>
      <c r="HV583" s="43"/>
      <c r="HW583" s="43"/>
      <c r="HX583" s="43"/>
      <c r="HY583" s="43"/>
      <c r="HZ583" s="43"/>
      <c r="IA583" s="43"/>
      <c r="IB583" s="43"/>
    </row>
    <row r="584" spans="1:236">
      <c r="A584" s="43"/>
      <c r="B584" s="43"/>
      <c r="C584" s="43"/>
      <c r="D584" s="43"/>
      <c r="E584" s="43"/>
      <c r="F584" s="43"/>
      <c r="G584" s="43"/>
      <c r="H584" s="43"/>
      <c r="I584" s="43"/>
      <c r="J584" s="43"/>
      <c r="K584" s="43"/>
      <c r="L584" s="43"/>
      <c r="M584" s="43"/>
      <c r="N584" s="43"/>
      <c r="O584" s="60"/>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43"/>
      <c r="FH584" s="43"/>
      <c r="FI584" s="43"/>
      <c r="FJ584" s="43"/>
      <c r="FK584" s="43"/>
      <c r="FL584" s="43"/>
      <c r="FM584" s="43"/>
      <c r="FN584" s="43"/>
      <c r="FO584" s="43"/>
      <c r="FP584" s="43"/>
      <c r="FQ584" s="43"/>
      <c r="FR584" s="43"/>
      <c r="FS584" s="43"/>
      <c r="FT584" s="43"/>
      <c r="FU584" s="43"/>
      <c r="FV584" s="43"/>
      <c r="FW584" s="43"/>
      <c r="FX584" s="43"/>
      <c r="FY584" s="43"/>
      <c r="FZ584" s="43"/>
      <c r="GA584" s="43"/>
      <c r="GB584" s="43"/>
      <c r="GC584" s="43"/>
      <c r="GD584" s="43"/>
      <c r="GE584" s="43"/>
      <c r="GF584" s="43"/>
      <c r="GG584" s="43"/>
      <c r="GH584" s="43"/>
      <c r="GI584" s="43"/>
      <c r="GJ584" s="43"/>
      <c r="GK584" s="43"/>
      <c r="GL584" s="43"/>
      <c r="GM584" s="43"/>
      <c r="GN584" s="43"/>
      <c r="GO584" s="43"/>
      <c r="GP584" s="43"/>
      <c r="GQ584" s="43"/>
      <c r="GR584" s="43"/>
      <c r="GS584" s="43"/>
      <c r="GT584" s="43"/>
      <c r="GU584" s="43"/>
      <c r="GV584" s="43"/>
      <c r="GW584" s="43"/>
      <c r="GX584" s="43"/>
      <c r="GY584" s="43"/>
      <c r="GZ584" s="43"/>
      <c r="HA584" s="43"/>
      <c r="HB584" s="43"/>
      <c r="HC584" s="43"/>
      <c r="HD584" s="43"/>
      <c r="HE584" s="43"/>
      <c r="HF584" s="43"/>
      <c r="HG584" s="43"/>
      <c r="HH584" s="43"/>
      <c r="HI584" s="43"/>
      <c r="HJ584" s="43"/>
      <c r="HK584" s="43"/>
      <c r="HL584" s="43"/>
      <c r="HM584" s="43"/>
      <c r="HN584" s="43"/>
      <c r="HO584" s="43"/>
      <c r="HP584" s="43"/>
      <c r="HQ584" s="43"/>
      <c r="HR584" s="43"/>
      <c r="HS584" s="43"/>
      <c r="HT584" s="43"/>
      <c r="HU584" s="43"/>
      <c r="HV584" s="43"/>
      <c r="HW584" s="43"/>
      <c r="HX584" s="43"/>
      <c r="HY584" s="43"/>
      <c r="HZ584" s="43"/>
      <c r="IA584" s="43"/>
      <c r="IB584" s="43"/>
    </row>
    <row r="585" spans="1:236">
      <c r="A585" s="43"/>
      <c r="B585" s="43"/>
      <c r="C585" s="43"/>
      <c r="D585" s="43"/>
      <c r="E585" s="43"/>
      <c r="F585" s="43"/>
      <c r="G585" s="43"/>
      <c r="H585" s="43"/>
      <c r="I585" s="43"/>
      <c r="J585" s="43"/>
      <c r="K585" s="43"/>
      <c r="L585" s="43"/>
      <c r="M585" s="43"/>
      <c r="N585" s="43"/>
      <c r="O585" s="60"/>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43"/>
      <c r="FH585" s="43"/>
      <c r="FI585" s="43"/>
      <c r="FJ585" s="43"/>
      <c r="FK585" s="43"/>
      <c r="FL585" s="43"/>
      <c r="FM585" s="43"/>
      <c r="FN585" s="43"/>
      <c r="FO585" s="43"/>
      <c r="FP585" s="43"/>
      <c r="FQ585" s="43"/>
      <c r="FR585" s="43"/>
      <c r="FS585" s="43"/>
      <c r="FT585" s="43"/>
      <c r="FU585" s="43"/>
      <c r="FV585" s="43"/>
      <c r="FW585" s="43"/>
      <c r="FX585" s="43"/>
      <c r="FY585" s="43"/>
      <c r="FZ585" s="43"/>
      <c r="GA585" s="43"/>
      <c r="GB585" s="43"/>
      <c r="GC585" s="43"/>
      <c r="GD585" s="43"/>
      <c r="GE585" s="43"/>
      <c r="GF585" s="43"/>
      <c r="GG585" s="43"/>
      <c r="GH585" s="43"/>
      <c r="GI585" s="43"/>
      <c r="GJ585" s="43"/>
      <c r="GK585" s="43"/>
      <c r="GL585" s="43"/>
      <c r="GM585" s="43"/>
      <c r="GN585" s="43"/>
      <c r="GO585" s="43"/>
      <c r="GP585" s="43"/>
      <c r="GQ585" s="43"/>
      <c r="GR585" s="43"/>
      <c r="GS585" s="43"/>
      <c r="GT585" s="43"/>
      <c r="GU585" s="43"/>
      <c r="GV585" s="43"/>
      <c r="GW585" s="43"/>
      <c r="GX585" s="43"/>
      <c r="GY585" s="43"/>
      <c r="GZ585" s="43"/>
      <c r="HA585" s="43"/>
      <c r="HB585" s="43"/>
      <c r="HC585" s="43"/>
      <c r="HD585" s="43"/>
      <c r="HE585" s="43"/>
      <c r="HF585" s="43"/>
      <c r="HG585" s="43"/>
      <c r="HH585" s="43"/>
      <c r="HI585" s="43"/>
      <c r="HJ585" s="43"/>
      <c r="HK585" s="43"/>
      <c r="HL585" s="43"/>
      <c r="HM585" s="43"/>
      <c r="HN585" s="43"/>
      <c r="HO585" s="43"/>
      <c r="HP585" s="43"/>
      <c r="HQ585" s="43"/>
      <c r="HR585" s="43"/>
      <c r="HS585" s="43"/>
      <c r="HT585" s="43"/>
      <c r="HU585" s="43"/>
      <c r="HV585" s="43"/>
      <c r="HW585" s="43"/>
      <c r="HX585" s="43"/>
      <c r="HY585" s="43"/>
      <c r="HZ585" s="43"/>
      <c r="IA585" s="43"/>
      <c r="IB585" s="43"/>
    </row>
    <row r="586" spans="1:236">
      <c r="A586" s="43"/>
      <c r="B586" s="43"/>
      <c r="C586" s="43"/>
      <c r="D586" s="43"/>
      <c r="E586" s="43"/>
      <c r="F586" s="43"/>
      <c r="G586" s="43"/>
      <c r="H586" s="43"/>
      <c r="I586" s="43"/>
      <c r="J586" s="43"/>
      <c r="K586" s="43"/>
      <c r="L586" s="43"/>
      <c r="M586" s="43"/>
      <c r="N586" s="43"/>
      <c r="O586" s="60"/>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c r="FL586" s="43"/>
      <c r="FM586" s="43"/>
      <c r="FN586" s="43"/>
      <c r="FO586" s="43"/>
      <c r="FP586" s="43"/>
      <c r="FQ586" s="43"/>
      <c r="FR586" s="43"/>
      <c r="FS586" s="43"/>
      <c r="FT586" s="43"/>
      <c r="FU586" s="43"/>
      <c r="FV586" s="43"/>
      <c r="FW586" s="43"/>
      <c r="FX586" s="43"/>
      <c r="FY586" s="43"/>
      <c r="FZ586" s="43"/>
      <c r="GA586" s="43"/>
      <c r="GB586" s="43"/>
      <c r="GC586" s="43"/>
      <c r="GD586" s="43"/>
      <c r="GE586" s="43"/>
      <c r="GF586" s="43"/>
      <c r="GG586" s="43"/>
      <c r="GH586" s="43"/>
      <c r="GI586" s="43"/>
      <c r="GJ586" s="43"/>
      <c r="GK586" s="43"/>
      <c r="GL586" s="43"/>
      <c r="GM586" s="43"/>
      <c r="GN586" s="43"/>
      <c r="GO586" s="43"/>
      <c r="GP586" s="43"/>
      <c r="GQ586" s="43"/>
      <c r="GR586" s="43"/>
      <c r="GS586" s="43"/>
      <c r="GT586" s="43"/>
      <c r="GU586" s="43"/>
      <c r="GV586" s="43"/>
      <c r="GW586" s="43"/>
      <c r="GX586" s="43"/>
      <c r="GY586" s="43"/>
      <c r="GZ586" s="43"/>
      <c r="HA586" s="43"/>
      <c r="HB586" s="43"/>
      <c r="HC586" s="43"/>
      <c r="HD586" s="43"/>
      <c r="HE586" s="43"/>
      <c r="HF586" s="43"/>
      <c r="HG586" s="43"/>
      <c r="HH586" s="43"/>
      <c r="HI586" s="43"/>
      <c r="HJ586" s="43"/>
      <c r="HK586" s="43"/>
      <c r="HL586" s="43"/>
      <c r="HM586" s="43"/>
      <c r="HN586" s="43"/>
      <c r="HO586" s="43"/>
      <c r="HP586" s="43"/>
      <c r="HQ586" s="43"/>
      <c r="HR586" s="43"/>
      <c r="HS586" s="43"/>
      <c r="HT586" s="43"/>
      <c r="HU586" s="43"/>
      <c r="HV586" s="43"/>
      <c r="HW586" s="43"/>
      <c r="HX586" s="43"/>
      <c r="HY586" s="43"/>
      <c r="HZ586" s="43"/>
      <c r="IA586" s="43"/>
      <c r="IB586" s="43"/>
    </row>
    <row r="587" spans="1:236">
      <c r="A587" s="43"/>
      <c r="B587" s="43"/>
      <c r="C587" s="43"/>
      <c r="D587" s="43"/>
      <c r="E587" s="43"/>
      <c r="F587" s="43"/>
      <c r="G587" s="43"/>
      <c r="H587" s="43"/>
      <c r="I587" s="43"/>
      <c r="J587" s="43"/>
      <c r="K587" s="43"/>
      <c r="L587" s="43"/>
      <c r="M587" s="43"/>
      <c r="N587" s="43"/>
      <c r="O587" s="60"/>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c r="FL587" s="43"/>
      <c r="FM587" s="43"/>
      <c r="FN587" s="43"/>
      <c r="FO587" s="43"/>
      <c r="FP587" s="43"/>
      <c r="FQ587" s="43"/>
      <c r="FR587" s="43"/>
      <c r="FS587" s="43"/>
      <c r="FT587" s="43"/>
      <c r="FU587" s="43"/>
      <c r="FV587" s="43"/>
      <c r="FW587" s="43"/>
      <c r="FX587" s="43"/>
      <c r="FY587" s="43"/>
      <c r="FZ587" s="43"/>
      <c r="GA587" s="43"/>
      <c r="GB587" s="43"/>
      <c r="GC587" s="43"/>
      <c r="GD587" s="43"/>
      <c r="GE587" s="43"/>
      <c r="GF587" s="43"/>
      <c r="GG587" s="43"/>
      <c r="GH587" s="43"/>
      <c r="GI587" s="43"/>
      <c r="GJ587" s="43"/>
      <c r="GK587" s="43"/>
      <c r="GL587" s="43"/>
      <c r="GM587" s="43"/>
      <c r="GN587" s="43"/>
      <c r="GO587" s="43"/>
      <c r="GP587" s="43"/>
      <c r="GQ587" s="43"/>
      <c r="GR587" s="43"/>
      <c r="GS587" s="43"/>
      <c r="GT587" s="43"/>
      <c r="GU587" s="43"/>
      <c r="GV587" s="43"/>
      <c r="GW587" s="43"/>
      <c r="GX587" s="43"/>
      <c r="GY587" s="43"/>
      <c r="GZ587" s="43"/>
      <c r="HA587" s="43"/>
      <c r="HB587" s="43"/>
      <c r="HC587" s="43"/>
      <c r="HD587" s="43"/>
      <c r="HE587" s="43"/>
      <c r="HF587" s="43"/>
      <c r="HG587" s="43"/>
      <c r="HH587" s="43"/>
      <c r="HI587" s="43"/>
      <c r="HJ587" s="43"/>
      <c r="HK587" s="43"/>
      <c r="HL587" s="43"/>
      <c r="HM587" s="43"/>
      <c r="HN587" s="43"/>
      <c r="HO587" s="43"/>
      <c r="HP587" s="43"/>
      <c r="HQ587" s="43"/>
      <c r="HR587" s="43"/>
      <c r="HS587" s="43"/>
      <c r="HT587" s="43"/>
      <c r="HU587" s="43"/>
      <c r="HV587" s="43"/>
      <c r="HW587" s="43"/>
      <c r="HX587" s="43"/>
      <c r="HY587" s="43"/>
      <c r="HZ587" s="43"/>
      <c r="IA587" s="43"/>
      <c r="IB587" s="43"/>
    </row>
    <row r="588" spans="1:236">
      <c r="A588" s="43"/>
      <c r="B588" s="43"/>
      <c r="C588" s="43"/>
      <c r="D588" s="43"/>
      <c r="E588" s="43"/>
      <c r="F588" s="43"/>
      <c r="G588" s="43"/>
      <c r="H588" s="43"/>
      <c r="I588" s="43"/>
      <c r="J588" s="43"/>
      <c r="K588" s="43"/>
      <c r="L588" s="43"/>
      <c r="M588" s="43"/>
      <c r="N588" s="43"/>
      <c r="O588" s="60"/>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c r="HE588" s="43"/>
      <c r="HF588" s="43"/>
      <c r="HG588" s="43"/>
      <c r="HH588" s="43"/>
      <c r="HI588" s="43"/>
      <c r="HJ588" s="43"/>
      <c r="HK588" s="43"/>
      <c r="HL588" s="43"/>
      <c r="HM588" s="43"/>
      <c r="HN588" s="43"/>
      <c r="HO588" s="43"/>
      <c r="HP588" s="43"/>
      <c r="HQ588" s="43"/>
      <c r="HR588" s="43"/>
      <c r="HS588" s="43"/>
      <c r="HT588" s="43"/>
      <c r="HU588" s="43"/>
      <c r="HV588" s="43"/>
      <c r="HW588" s="43"/>
      <c r="HX588" s="43"/>
      <c r="HY588" s="43"/>
      <c r="HZ588" s="43"/>
      <c r="IA588" s="43"/>
      <c r="IB588" s="43"/>
    </row>
    <row r="589" spans="1:236">
      <c r="A589" s="43"/>
      <c r="B589" s="43"/>
      <c r="C589" s="43"/>
      <c r="D589" s="43"/>
      <c r="E589" s="43"/>
      <c r="F589" s="43"/>
      <c r="G589" s="43"/>
      <c r="H589" s="43"/>
      <c r="I589" s="43"/>
      <c r="J589" s="43"/>
      <c r="K589" s="43"/>
      <c r="L589" s="43"/>
      <c r="M589" s="43"/>
      <c r="N589" s="43"/>
      <c r="O589" s="60"/>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3"/>
      <c r="FG589" s="43"/>
      <c r="FH589" s="43"/>
      <c r="FI589" s="43"/>
      <c r="FJ589" s="43"/>
      <c r="FK589" s="43"/>
      <c r="FL589" s="43"/>
      <c r="FM589" s="43"/>
      <c r="FN589" s="43"/>
      <c r="FO589" s="43"/>
      <c r="FP589" s="43"/>
      <c r="FQ589" s="43"/>
      <c r="FR589" s="43"/>
      <c r="FS589" s="43"/>
      <c r="FT589" s="43"/>
      <c r="FU589" s="43"/>
      <c r="FV589" s="43"/>
      <c r="FW589" s="43"/>
      <c r="FX589" s="43"/>
      <c r="FY589" s="43"/>
      <c r="FZ589" s="43"/>
      <c r="GA589" s="43"/>
      <c r="GB589" s="43"/>
      <c r="GC589" s="43"/>
      <c r="GD589" s="43"/>
      <c r="GE589" s="43"/>
      <c r="GF589" s="43"/>
      <c r="GG589" s="43"/>
      <c r="GH589" s="43"/>
      <c r="GI589" s="43"/>
      <c r="GJ589" s="43"/>
      <c r="GK589" s="43"/>
      <c r="GL589" s="43"/>
      <c r="GM589" s="43"/>
      <c r="GN589" s="43"/>
      <c r="GO589" s="43"/>
      <c r="GP589" s="43"/>
      <c r="GQ589" s="43"/>
      <c r="GR589" s="43"/>
      <c r="GS589" s="43"/>
      <c r="GT589" s="43"/>
      <c r="GU589" s="43"/>
      <c r="GV589" s="43"/>
      <c r="GW589" s="43"/>
      <c r="GX589" s="43"/>
      <c r="GY589" s="43"/>
      <c r="GZ589" s="43"/>
      <c r="HA589" s="43"/>
      <c r="HB589" s="43"/>
      <c r="HC589" s="43"/>
      <c r="HD589" s="43"/>
      <c r="HE589" s="43"/>
      <c r="HF589" s="43"/>
      <c r="HG589" s="43"/>
      <c r="HH589" s="43"/>
      <c r="HI589" s="43"/>
      <c r="HJ589" s="43"/>
      <c r="HK589" s="43"/>
      <c r="HL589" s="43"/>
      <c r="HM589" s="43"/>
      <c r="HN589" s="43"/>
      <c r="HO589" s="43"/>
      <c r="HP589" s="43"/>
      <c r="HQ589" s="43"/>
      <c r="HR589" s="43"/>
      <c r="HS589" s="43"/>
      <c r="HT589" s="43"/>
      <c r="HU589" s="43"/>
      <c r="HV589" s="43"/>
      <c r="HW589" s="43"/>
      <c r="HX589" s="43"/>
      <c r="HY589" s="43"/>
      <c r="HZ589" s="43"/>
      <c r="IA589" s="43"/>
      <c r="IB589" s="43"/>
    </row>
    <row r="590" spans="1:236">
      <c r="A590" s="43"/>
      <c r="B590" s="43"/>
      <c r="C590" s="43"/>
      <c r="D590" s="43"/>
      <c r="E590" s="43"/>
      <c r="F590" s="43"/>
      <c r="G590" s="43"/>
      <c r="H590" s="43"/>
      <c r="I590" s="43"/>
      <c r="J590" s="43"/>
      <c r="K590" s="43"/>
      <c r="L590" s="43"/>
      <c r="M590" s="43"/>
      <c r="N590" s="43"/>
      <c r="O590" s="60"/>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3"/>
      <c r="FG590" s="43"/>
      <c r="FH590" s="43"/>
      <c r="FI590" s="43"/>
      <c r="FJ590" s="43"/>
      <c r="FK590" s="43"/>
      <c r="FL590" s="43"/>
      <c r="FM590" s="43"/>
      <c r="FN590" s="43"/>
      <c r="FO590" s="43"/>
      <c r="FP590" s="43"/>
      <c r="FQ590" s="43"/>
      <c r="FR590" s="43"/>
      <c r="FS590" s="43"/>
      <c r="FT590" s="43"/>
      <c r="FU590" s="43"/>
      <c r="FV590" s="43"/>
      <c r="FW590" s="43"/>
      <c r="FX590" s="43"/>
      <c r="FY590" s="43"/>
      <c r="FZ590" s="43"/>
      <c r="GA590" s="43"/>
      <c r="GB590" s="43"/>
      <c r="GC590" s="43"/>
      <c r="GD590" s="43"/>
      <c r="GE590" s="43"/>
      <c r="GF590" s="43"/>
      <c r="GG590" s="43"/>
      <c r="GH590" s="43"/>
      <c r="GI590" s="43"/>
      <c r="GJ590" s="43"/>
      <c r="GK590" s="43"/>
      <c r="GL590" s="43"/>
      <c r="GM590" s="43"/>
      <c r="GN590" s="43"/>
      <c r="GO590" s="43"/>
      <c r="GP590" s="43"/>
      <c r="GQ590" s="43"/>
      <c r="GR590" s="43"/>
      <c r="GS590" s="43"/>
      <c r="GT590" s="43"/>
      <c r="GU590" s="43"/>
      <c r="GV590" s="43"/>
      <c r="GW590" s="43"/>
      <c r="GX590" s="43"/>
      <c r="GY590" s="43"/>
      <c r="GZ590" s="43"/>
      <c r="HA590" s="43"/>
      <c r="HB590" s="43"/>
      <c r="HC590" s="43"/>
      <c r="HD590" s="43"/>
      <c r="HE590" s="43"/>
      <c r="HF590" s="43"/>
      <c r="HG590" s="43"/>
      <c r="HH590" s="43"/>
      <c r="HI590" s="43"/>
      <c r="HJ590" s="43"/>
      <c r="HK590" s="43"/>
      <c r="HL590" s="43"/>
      <c r="HM590" s="43"/>
      <c r="HN590" s="43"/>
      <c r="HO590" s="43"/>
      <c r="HP590" s="43"/>
      <c r="HQ590" s="43"/>
      <c r="HR590" s="43"/>
      <c r="HS590" s="43"/>
      <c r="HT590" s="43"/>
      <c r="HU590" s="43"/>
      <c r="HV590" s="43"/>
      <c r="HW590" s="43"/>
      <c r="HX590" s="43"/>
      <c r="HY590" s="43"/>
      <c r="HZ590" s="43"/>
      <c r="IA590" s="43"/>
      <c r="IB590" s="43"/>
    </row>
    <row r="591" spans="1:236">
      <c r="A591" s="43"/>
      <c r="B591" s="43"/>
      <c r="C591" s="43"/>
      <c r="D591" s="43"/>
      <c r="E591" s="43"/>
      <c r="F591" s="43"/>
      <c r="G591" s="43"/>
      <c r="H591" s="43"/>
      <c r="I591" s="43"/>
      <c r="J591" s="43"/>
      <c r="K591" s="43"/>
      <c r="L591" s="43"/>
      <c r="M591" s="43"/>
      <c r="N591" s="43"/>
      <c r="O591" s="60"/>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43"/>
      <c r="FH591" s="43"/>
      <c r="FI591" s="43"/>
      <c r="FJ591" s="43"/>
      <c r="FK591" s="43"/>
      <c r="FL591" s="43"/>
      <c r="FM591" s="43"/>
      <c r="FN591" s="43"/>
      <c r="FO591" s="43"/>
      <c r="FP591" s="43"/>
      <c r="FQ591" s="43"/>
      <c r="FR591" s="43"/>
      <c r="FS591" s="43"/>
      <c r="FT591" s="43"/>
      <c r="FU591" s="43"/>
      <c r="FV591" s="43"/>
      <c r="FW591" s="43"/>
      <c r="FX591" s="43"/>
      <c r="FY591" s="43"/>
      <c r="FZ591" s="43"/>
      <c r="GA591" s="43"/>
      <c r="GB591" s="43"/>
      <c r="GC591" s="43"/>
      <c r="GD591" s="43"/>
      <c r="GE591" s="43"/>
      <c r="GF591" s="43"/>
      <c r="GG591" s="43"/>
      <c r="GH591" s="43"/>
      <c r="GI591" s="43"/>
      <c r="GJ591" s="43"/>
      <c r="GK591" s="43"/>
      <c r="GL591" s="43"/>
      <c r="GM591" s="43"/>
      <c r="GN591" s="43"/>
      <c r="GO591" s="43"/>
      <c r="GP591" s="43"/>
      <c r="GQ591" s="43"/>
      <c r="GR591" s="43"/>
      <c r="GS591" s="43"/>
      <c r="GT591" s="43"/>
      <c r="GU591" s="43"/>
      <c r="GV591" s="43"/>
      <c r="GW591" s="43"/>
      <c r="GX591" s="43"/>
      <c r="GY591" s="43"/>
      <c r="GZ591" s="43"/>
      <c r="HA591" s="43"/>
      <c r="HB591" s="43"/>
      <c r="HC591" s="43"/>
      <c r="HD591" s="43"/>
      <c r="HE591" s="43"/>
      <c r="HF591" s="43"/>
      <c r="HG591" s="43"/>
      <c r="HH591" s="43"/>
      <c r="HI591" s="43"/>
      <c r="HJ591" s="43"/>
      <c r="HK591" s="43"/>
      <c r="HL591" s="43"/>
      <c r="HM591" s="43"/>
      <c r="HN591" s="43"/>
      <c r="HO591" s="43"/>
      <c r="HP591" s="43"/>
      <c r="HQ591" s="43"/>
      <c r="HR591" s="43"/>
      <c r="HS591" s="43"/>
      <c r="HT591" s="43"/>
      <c r="HU591" s="43"/>
      <c r="HV591" s="43"/>
      <c r="HW591" s="43"/>
      <c r="HX591" s="43"/>
      <c r="HY591" s="43"/>
      <c r="HZ591" s="43"/>
      <c r="IA591" s="43"/>
      <c r="IB591" s="43"/>
    </row>
    <row r="592" spans="1:236">
      <c r="A592" s="43"/>
      <c r="B592" s="43"/>
      <c r="C592" s="43"/>
      <c r="D592" s="43"/>
      <c r="E592" s="43"/>
      <c r="F592" s="43"/>
      <c r="G592" s="43"/>
      <c r="H592" s="43"/>
      <c r="I592" s="43"/>
      <c r="J592" s="43"/>
      <c r="K592" s="43"/>
      <c r="L592" s="43"/>
      <c r="M592" s="43"/>
      <c r="N592" s="43"/>
      <c r="O592" s="60"/>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c r="GL592" s="43"/>
      <c r="GM592" s="43"/>
      <c r="GN592" s="43"/>
      <c r="GO592" s="43"/>
      <c r="GP592" s="43"/>
      <c r="GQ592" s="43"/>
      <c r="GR592" s="43"/>
      <c r="GS592" s="43"/>
      <c r="GT592" s="43"/>
      <c r="GU592" s="43"/>
      <c r="GV592" s="43"/>
      <c r="GW592" s="43"/>
      <c r="GX592" s="43"/>
      <c r="GY592" s="43"/>
      <c r="GZ592" s="43"/>
      <c r="HA592" s="43"/>
      <c r="HB592" s="43"/>
      <c r="HC592" s="43"/>
      <c r="HD592" s="43"/>
      <c r="HE592" s="43"/>
      <c r="HF592" s="43"/>
      <c r="HG592" s="43"/>
      <c r="HH592" s="43"/>
      <c r="HI592" s="43"/>
      <c r="HJ592" s="43"/>
      <c r="HK592" s="43"/>
      <c r="HL592" s="43"/>
      <c r="HM592" s="43"/>
      <c r="HN592" s="43"/>
      <c r="HO592" s="43"/>
      <c r="HP592" s="43"/>
      <c r="HQ592" s="43"/>
      <c r="HR592" s="43"/>
      <c r="HS592" s="43"/>
      <c r="HT592" s="43"/>
      <c r="HU592" s="43"/>
      <c r="HV592" s="43"/>
      <c r="HW592" s="43"/>
      <c r="HX592" s="43"/>
      <c r="HY592" s="43"/>
      <c r="HZ592" s="43"/>
      <c r="IA592" s="43"/>
      <c r="IB592" s="43"/>
    </row>
    <row r="593" spans="1:236">
      <c r="A593" s="43"/>
      <c r="B593" s="43"/>
      <c r="C593" s="43"/>
      <c r="D593" s="43"/>
      <c r="E593" s="43"/>
      <c r="F593" s="43"/>
      <c r="G593" s="43"/>
      <c r="H593" s="43"/>
      <c r="I593" s="43"/>
      <c r="J593" s="43"/>
      <c r="K593" s="43"/>
      <c r="L593" s="43"/>
      <c r="M593" s="43"/>
      <c r="N593" s="43"/>
      <c r="O593" s="60"/>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3"/>
      <c r="FL593" s="43"/>
      <c r="FM593" s="43"/>
      <c r="FN593" s="43"/>
      <c r="FO593" s="43"/>
      <c r="FP593" s="43"/>
      <c r="FQ593" s="43"/>
      <c r="FR593" s="43"/>
      <c r="FS593" s="43"/>
      <c r="FT593" s="43"/>
      <c r="FU593" s="43"/>
      <c r="FV593" s="43"/>
      <c r="FW593" s="43"/>
      <c r="FX593" s="43"/>
      <c r="FY593" s="43"/>
      <c r="FZ593" s="43"/>
      <c r="GA593" s="43"/>
      <c r="GB593" s="43"/>
      <c r="GC593" s="43"/>
      <c r="GD593" s="43"/>
      <c r="GE593" s="43"/>
      <c r="GF593" s="43"/>
      <c r="GG593" s="43"/>
      <c r="GH593" s="43"/>
      <c r="GI593" s="43"/>
      <c r="GJ593" s="43"/>
      <c r="GK593" s="43"/>
      <c r="GL593" s="43"/>
      <c r="GM593" s="43"/>
      <c r="GN593" s="43"/>
      <c r="GO593" s="43"/>
      <c r="GP593" s="43"/>
      <c r="GQ593" s="43"/>
      <c r="GR593" s="43"/>
      <c r="GS593" s="43"/>
      <c r="GT593" s="43"/>
      <c r="GU593" s="43"/>
      <c r="GV593" s="43"/>
      <c r="GW593" s="43"/>
      <c r="GX593" s="43"/>
      <c r="GY593" s="43"/>
      <c r="GZ593" s="43"/>
      <c r="HA593" s="43"/>
      <c r="HB593" s="43"/>
      <c r="HC593" s="43"/>
      <c r="HD593" s="43"/>
      <c r="HE593" s="43"/>
      <c r="HF593" s="43"/>
      <c r="HG593" s="43"/>
      <c r="HH593" s="43"/>
      <c r="HI593" s="43"/>
      <c r="HJ593" s="43"/>
      <c r="HK593" s="43"/>
      <c r="HL593" s="43"/>
      <c r="HM593" s="43"/>
      <c r="HN593" s="43"/>
      <c r="HO593" s="43"/>
      <c r="HP593" s="43"/>
      <c r="HQ593" s="43"/>
      <c r="HR593" s="43"/>
      <c r="HS593" s="43"/>
      <c r="HT593" s="43"/>
      <c r="HU593" s="43"/>
      <c r="HV593" s="43"/>
      <c r="HW593" s="43"/>
      <c r="HX593" s="43"/>
      <c r="HY593" s="43"/>
      <c r="HZ593" s="43"/>
      <c r="IA593" s="43"/>
      <c r="IB593" s="43"/>
    </row>
    <row r="594" spans="1:236">
      <c r="A594" s="43"/>
      <c r="B594" s="43"/>
      <c r="C594" s="43"/>
      <c r="D594" s="43"/>
      <c r="E594" s="43"/>
      <c r="F594" s="43"/>
      <c r="G594" s="43"/>
      <c r="H594" s="43"/>
      <c r="I594" s="43"/>
      <c r="J594" s="43"/>
      <c r="K594" s="43"/>
      <c r="L594" s="43"/>
      <c r="M594" s="43"/>
      <c r="N594" s="43"/>
      <c r="O594" s="60"/>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3"/>
      <c r="FG594" s="43"/>
      <c r="FH594" s="43"/>
      <c r="FI594" s="43"/>
      <c r="FJ594" s="43"/>
      <c r="FK594" s="43"/>
      <c r="FL594" s="43"/>
      <c r="FM594" s="43"/>
      <c r="FN594" s="43"/>
      <c r="FO594" s="43"/>
      <c r="FP594" s="43"/>
      <c r="FQ594" s="43"/>
      <c r="FR594" s="43"/>
      <c r="FS594" s="43"/>
      <c r="FT594" s="43"/>
      <c r="FU594" s="43"/>
      <c r="FV594" s="43"/>
      <c r="FW594" s="43"/>
      <c r="FX594" s="43"/>
      <c r="FY594" s="43"/>
      <c r="FZ594" s="43"/>
      <c r="GA594" s="43"/>
      <c r="GB594" s="43"/>
      <c r="GC594" s="43"/>
      <c r="GD594" s="43"/>
      <c r="GE594" s="43"/>
      <c r="GF594" s="43"/>
      <c r="GG594" s="43"/>
      <c r="GH594" s="43"/>
      <c r="GI594" s="43"/>
      <c r="GJ594" s="43"/>
      <c r="GK594" s="43"/>
      <c r="GL594" s="43"/>
      <c r="GM594" s="43"/>
      <c r="GN594" s="43"/>
      <c r="GO594" s="43"/>
      <c r="GP594" s="43"/>
      <c r="GQ594" s="43"/>
      <c r="GR594" s="43"/>
      <c r="GS594" s="43"/>
      <c r="GT594" s="43"/>
      <c r="GU594" s="43"/>
      <c r="GV594" s="43"/>
      <c r="GW594" s="43"/>
      <c r="GX594" s="43"/>
      <c r="GY594" s="43"/>
      <c r="GZ594" s="43"/>
      <c r="HA594" s="43"/>
      <c r="HB594" s="43"/>
      <c r="HC594" s="43"/>
      <c r="HD594" s="43"/>
      <c r="HE594" s="43"/>
      <c r="HF594" s="43"/>
      <c r="HG594" s="43"/>
      <c r="HH594" s="43"/>
      <c r="HI594" s="43"/>
      <c r="HJ594" s="43"/>
      <c r="HK594" s="43"/>
      <c r="HL594" s="43"/>
      <c r="HM594" s="43"/>
      <c r="HN594" s="43"/>
      <c r="HO594" s="43"/>
      <c r="HP594" s="43"/>
      <c r="HQ594" s="43"/>
      <c r="HR594" s="43"/>
      <c r="HS594" s="43"/>
      <c r="HT594" s="43"/>
      <c r="HU594" s="43"/>
      <c r="HV594" s="43"/>
      <c r="HW594" s="43"/>
      <c r="HX594" s="43"/>
      <c r="HY594" s="43"/>
      <c r="HZ594" s="43"/>
      <c r="IA594" s="43"/>
      <c r="IB594" s="43"/>
    </row>
    <row r="595" spans="1:236">
      <c r="A595" s="43"/>
      <c r="B595" s="43"/>
      <c r="C595" s="43"/>
      <c r="D595" s="43"/>
      <c r="E595" s="43"/>
      <c r="F595" s="43"/>
      <c r="G595" s="43"/>
      <c r="H595" s="43"/>
      <c r="I595" s="43"/>
      <c r="J595" s="43"/>
      <c r="K595" s="43"/>
      <c r="L595" s="43"/>
      <c r="M595" s="43"/>
      <c r="N595" s="43"/>
      <c r="O595" s="60"/>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3"/>
      <c r="FG595" s="43"/>
      <c r="FH595" s="43"/>
      <c r="FI595" s="43"/>
      <c r="FJ595" s="43"/>
      <c r="FK595" s="43"/>
      <c r="FL595" s="43"/>
      <c r="FM595" s="43"/>
      <c r="FN595" s="43"/>
      <c r="FO595" s="43"/>
      <c r="FP595" s="43"/>
      <c r="FQ595" s="43"/>
      <c r="FR595" s="43"/>
      <c r="FS595" s="43"/>
      <c r="FT595" s="43"/>
      <c r="FU595" s="43"/>
      <c r="FV595" s="43"/>
      <c r="FW595" s="43"/>
      <c r="FX595" s="43"/>
      <c r="FY595" s="43"/>
      <c r="FZ595" s="43"/>
      <c r="GA595" s="43"/>
      <c r="GB595" s="43"/>
      <c r="GC595" s="43"/>
      <c r="GD595" s="43"/>
      <c r="GE595" s="43"/>
      <c r="GF595" s="43"/>
      <c r="GG595" s="43"/>
      <c r="GH595" s="43"/>
      <c r="GI595" s="43"/>
      <c r="GJ595" s="43"/>
      <c r="GK595" s="43"/>
      <c r="GL595" s="43"/>
      <c r="GM595" s="43"/>
      <c r="GN595" s="43"/>
      <c r="GO595" s="43"/>
      <c r="GP595" s="43"/>
      <c r="GQ595" s="43"/>
      <c r="GR595" s="43"/>
      <c r="GS595" s="43"/>
      <c r="GT595" s="43"/>
      <c r="GU595" s="43"/>
      <c r="GV595" s="43"/>
      <c r="GW595" s="43"/>
      <c r="GX595" s="43"/>
      <c r="GY595" s="43"/>
      <c r="GZ595" s="43"/>
      <c r="HA595" s="43"/>
      <c r="HB595" s="43"/>
      <c r="HC595" s="43"/>
      <c r="HD595" s="43"/>
      <c r="HE595" s="43"/>
      <c r="HF595" s="43"/>
      <c r="HG595" s="43"/>
      <c r="HH595" s="43"/>
      <c r="HI595" s="43"/>
      <c r="HJ595" s="43"/>
      <c r="HK595" s="43"/>
      <c r="HL595" s="43"/>
      <c r="HM595" s="43"/>
      <c r="HN595" s="43"/>
      <c r="HO595" s="43"/>
      <c r="HP595" s="43"/>
      <c r="HQ595" s="43"/>
      <c r="HR595" s="43"/>
      <c r="HS595" s="43"/>
      <c r="HT595" s="43"/>
      <c r="HU595" s="43"/>
      <c r="HV595" s="43"/>
      <c r="HW595" s="43"/>
      <c r="HX595" s="43"/>
      <c r="HY595" s="43"/>
      <c r="HZ595" s="43"/>
      <c r="IA595" s="43"/>
      <c r="IB595" s="43"/>
    </row>
    <row r="596" spans="1:236">
      <c r="A596" s="43"/>
      <c r="B596" s="43"/>
      <c r="C596" s="43"/>
      <c r="D596" s="43"/>
      <c r="E596" s="43"/>
      <c r="F596" s="43"/>
      <c r="G596" s="43"/>
      <c r="H596" s="43"/>
      <c r="I596" s="43"/>
      <c r="J596" s="43"/>
      <c r="K596" s="43"/>
      <c r="L596" s="43"/>
      <c r="M596" s="43"/>
      <c r="N596" s="43"/>
      <c r="O596" s="60"/>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3"/>
      <c r="FG596" s="43"/>
      <c r="FH596" s="43"/>
      <c r="FI596" s="43"/>
      <c r="FJ596" s="43"/>
      <c r="FK596" s="43"/>
      <c r="FL596" s="43"/>
      <c r="FM596" s="43"/>
      <c r="FN596" s="43"/>
      <c r="FO596" s="43"/>
      <c r="FP596" s="43"/>
      <c r="FQ596" s="43"/>
      <c r="FR596" s="43"/>
      <c r="FS596" s="43"/>
      <c r="FT596" s="43"/>
      <c r="FU596" s="43"/>
      <c r="FV596" s="43"/>
      <c r="FW596" s="43"/>
      <c r="FX596" s="43"/>
      <c r="FY596" s="43"/>
      <c r="FZ596" s="43"/>
      <c r="GA596" s="43"/>
      <c r="GB596" s="43"/>
      <c r="GC596" s="43"/>
      <c r="GD596" s="43"/>
      <c r="GE596" s="43"/>
      <c r="GF596" s="43"/>
      <c r="GG596" s="43"/>
      <c r="GH596" s="43"/>
      <c r="GI596" s="43"/>
      <c r="GJ596" s="43"/>
      <c r="GK596" s="43"/>
      <c r="GL596" s="43"/>
      <c r="GM596" s="43"/>
      <c r="GN596" s="43"/>
      <c r="GO596" s="43"/>
      <c r="GP596" s="43"/>
      <c r="GQ596" s="43"/>
      <c r="GR596" s="43"/>
      <c r="GS596" s="43"/>
      <c r="GT596" s="43"/>
      <c r="GU596" s="43"/>
      <c r="GV596" s="43"/>
      <c r="GW596" s="43"/>
      <c r="GX596" s="43"/>
      <c r="GY596" s="43"/>
      <c r="GZ596" s="43"/>
      <c r="HA596" s="43"/>
      <c r="HB596" s="43"/>
      <c r="HC596" s="43"/>
      <c r="HD596" s="43"/>
      <c r="HE596" s="43"/>
      <c r="HF596" s="43"/>
      <c r="HG596" s="43"/>
      <c r="HH596" s="43"/>
      <c r="HI596" s="43"/>
      <c r="HJ596" s="43"/>
      <c r="HK596" s="43"/>
      <c r="HL596" s="43"/>
      <c r="HM596" s="43"/>
      <c r="HN596" s="43"/>
      <c r="HO596" s="43"/>
      <c r="HP596" s="43"/>
      <c r="HQ596" s="43"/>
      <c r="HR596" s="43"/>
      <c r="HS596" s="43"/>
      <c r="HT596" s="43"/>
      <c r="HU596" s="43"/>
      <c r="HV596" s="43"/>
      <c r="HW596" s="43"/>
      <c r="HX596" s="43"/>
      <c r="HY596" s="43"/>
      <c r="HZ596" s="43"/>
      <c r="IA596" s="43"/>
      <c r="IB596" s="43"/>
    </row>
    <row r="597" spans="1:236">
      <c r="A597" s="43"/>
      <c r="B597" s="43"/>
      <c r="C597" s="43"/>
      <c r="D597" s="43"/>
      <c r="E597" s="43"/>
      <c r="F597" s="43"/>
      <c r="G597" s="43"/>
      <c r="H597" s="43"/>
      <c r="I597" s="43"/>
      <c r="J597" s="43"/>
      <c r="K597" s="43"/>
      <c r="L597" s="43"/>
      <c r="M597" s="43"/>
      <c r="N597" s="43"/>
      <c r="O597" s="60"/>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43"/>
      <c r="FH597" s="43"/>
      <c r="FI597" s="43"/>
      <c r="FJ597" s="43"/>
      <c r="FK597" s="43"/>
      <c r="FL597" s="43"/>
      <c r="FM597" s="43"/>
      <c r="FN597" s="43"/>
      <c r="FO597" s="43"/>
      <c r="FP597" s="43"/>
      <c r="FQ597" s="43"/>
      <c r="FR597" s="43"/>
      <c r="FS597" s="43"/>
      <c r="FT597" s="43"/>
      <c r="FU597" s="43"/>
      <c r="FV597" s="43"/>
      <c r="FW597" s="43"/>
      <c r="FX597" s="43"/>
      <c r="FY597" s="43"/>
      <c r="FZ597" s="43"/>
      <c r="GA597" s="43"/>
      <c r="GB597" s="43"/>
      <c r="GC597" s="43"/>
      <c r="GD597" s="43"/>
      <c r="GE597" s="43"/>
      <c r="GF597" s="43"/>
      <c r="GG597" s="43"/>
      <c r="GH597" s="43"/>
      <c r="GI597" s="43"/>
      <c r="GJ597" s="43"/>
      <c r="GK597" s="43"/>
      <c r="GL597" s="43"/>
      <c r="GM597" s="43"/>
      <c r="GN597" s="43"/>
      <c r="GO597" s="43"/>
      <c r="GP597" s="43"/>
      <c r="GQ597" s="43"/>
      <c r="GR597" s="43"/>
      <c r="GS597" s="43"/>
      <c r="GT597" s="43"/>
      <c r="GU597" s="43"/>
      <c r="GV597" s="43"/>
      <c r="GW597" s="43"/>
      <c r="GX597" s="43"/>
      <c r="GY597" s="43"/>
      <c r="GZ597" s="43"/>
      <c r="HA597" s="43"/>
      <c r="HB597" s="43"/>
      <c r="HC597" s="43"/>
      <c r="HD597" s="43"/>
      <c r="HE597" s="43"/>
      <c r="HF597" s="43"/>
      <c r="HG597" s="43"/>
      <c r="HH597" s="43"/>
      <c r="HI597" s="43"/>
      <c r="HJ597" s="43"/>
      <c r="HK597" s="43"/>
      <c r="HL597" s="43"/>
      <c r="HM597" s="43"/>
      <c r="HN597" s="43"/>
      <c r="HO597" s="43"/>
      <c r="HP597" s="43"/>
      <c r="HQ597" s="43"/>
      <c r="HR597" s="43"/>
      <c r="HS597" s="43"/>
      <c r="HT597" s="43"/>
      <c r="HU597" s="43"/>
      <c r="HV597" s="43"/>
      <c r="HW597" s="43"/>
      <c r="HX597" s="43"/>
      <c r="HY597" s="43"/>
      <c r="HZ597" s="43"/>
      <c r="IA597" s="43"/>
      <c r="IB597" s="43"/>
    </row>
    <row r="598" spans="1:236">
      <c r="A598" s="43"/>
      <c r="B598" s="43"/>
      <c r="C598" s="43"/>
      <c r="D598" s="43"/>
      <c r="E598" s="43"/>
      <c r="F598" s="43"/>
      <c r="G598" s="43"/>
      <c r="H598" s="43"/>
      <c r="I598" s="43"/>
      <c r="J598" s="43"/>
      <c r="K598" s="43"/>
      <c r="L598" s="43"/>
      <c r="M598" s="43"/>
      <c r="N598" s="43"/>
      <c r="O598" s="60"/>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43"/>
      <c r="FH598" s="43"/>
      <c r="FI598" s="43"/>
      <c r="FJ598" s="43"/>
      <c r="FK598" s="43"/>
      <c r="FL598" s="43"/>
      <c r="FM598" s="43"/>
      <c r="FN598" s="43"/>
      <c r="FO598" s="43"/>
      <c r="FP598" s="43"/>
      <c r="FQ598" s="43"/>
      <c r="FR598" s="43"/>
      <c r="FS598" s="43"/>
      <c r="FT598" s="43"/>
      <c r="FU598" s="43"/>
      <c r="FV598" s="43"/>
      <c r="FW598" s="43"/>
      <c r="FX598" s="43"/>
      <c r="FY598" s="43"/>
      <c r="FZ598" s="43"/>
      <c r="GA598" s="43"/>
      <c r="GB598" s="43"/>
      <c r="GC598" s="43"/>
      <c r="GD598" s="43"/>
      <c r="GE598" s="43"/>
      <c r="GF598" s="43"/>
      <c r="GG598" s="43"/>
      <c r="GH598" s="43"/>
      <c r="GI598" s="43"/>
      <c r="GJ598" s="43"/>
      <c r="GK598" s="43"/>
      <c r="GL598" s="43"/>
      <c r="GM598" s="43"/>
      <c r="GN598" s="43"/>
      <c r="GO598" s="43"/>
      <c r="GP598" s="43"/>
      <c r="GQ598" s="43"/>
      <c r="GR598" s="43"/>
      <c r="GS598" s="43"/>
      <c r="GT598" s="43"/>
      <c r="GU598" s="43"/>
      <c r="GV598" s="43"/>
      <c r="GW598" s="43"/>
      <c r="GX598" s="43"/>
      <c r="GY598" s="43"/>
      <c r="GZ598" s="43"/>
      <c r="HA598" s="43"/>
      <c r="HB598" s="43"/>
      <c r="HC598" s="43"/>
      <c r="HD598" s="43"/>
      <c r="HE598" s="43"/>
      <c r="HF598" s="43"/>
      <c r="HG598" s="43"/>
      <c r="HH598" s="43"/>
      <c r="HI598" s="43"/>
      <c r="HJ598" s="43"/>
      <c r="HK598" s="43"/>
      <c r="HL598" s="43"/>
      <c r="HM598" s="43"/>
      <c r="HN598" s="43"/>
      <c r="HO598" s="43"/>
      <c r="HP598" s="43"/>
      <c r="HQ598" s="43"/>
      <c r="HR598" s="43"/>
      <c r="HS598" s="43"/>
      <c r="HT598" s="43"/>
      <c r="HU598" s="43"/>
      <c r="HV598" s="43"/>
      <c r="HW598" s="43"/>
      <c r="HX598" s="43"/>
      <c r="HY598" s="43"/>
      <c r="HZ598" s="43"/>
      <c r="IA598" s="43"/>
      <c r="IB598" s="43"/>
    </row>
    <row r="599" spans="1:236">
      <c r="A599" s="43"/>
      <c r="B599" s="43"/>
      <c r="C599" s="43"/>
      <c r="D599" s="43"/>
      <c r="E599" s="43"/>
      <c r="F599" s="43"/>
      <c r="G599" s="43"/>
      <c r="H599" s="43"/>
      <c r="I599" s="43"/>
      <c r="J599" s="43"/>
      <c r="K599" s="43"/>
      <c r="L599" s="43"/>
      <c r="M599" s="43"/>
      <c r="N599" s="43"/>
      <c r="O599" s="60"/>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43"/>
      <c r="FH599" s="43"/>
      <c r="FI599" s="43"/>
      <c r="FJ599" s="43"/>
      <c r="FK599" s="43"/>
      <c r="FL599" s="43"/>
      <c r="FM599" s="43"/>
      <c r="FN599" s="43"/>
      <c r="FO599" s="43"/>
      <c r="FP599" s="43"/>
      <c r="FQ599" s="43"/>
      <c r="FR599" s="43"/>
      <c r="FS599" s="43"/>
      <c r="FT599" s="43"/>
      <c r="FU599" s="43"/>
      <c r="FV599" s="43"/>
      <c r="FW599" s="43"/>
      <c r="FX599" s="43"/>
      <c r="FY599" s="43"/>
      <c r="FZ599" s="43"/>
      <c r="GA599" s="43"/>
      <c r="GB599" s="43"/>
      <c r="GC599" s="43"/>
      <c r="GD599" s="43"/>
      <c r="GE599" s="43"/>
      <c r="GF599" s="43"/>
      <c r="GG599" s="43"/>
      <c r="GH599" s="43"/>
      <c r="GI599" s="43"/>
      <c r="GJ599" s="43"/>
      <c r="GK599" s="43"/>
      <c r="GL599" s="43"/>
      <c r="GM599" s="43"/>
      <c r="GN599" s="43"/>
      <c r="GO599" s="43"/>
      <c r="GP599" s="43"/>
      <c r="GQ599" s="43"/>
      <c r="GR599" s="43"/>
      <c r="GS599" s="43"/>
      <c r="GT599" s="43"/>
      <c r="GU599" s="43"/>
      <c r="GV599" s="43"/>
      <c r="GW599" s="43"/>
      <c r="GX599" s="43"/>
      <c r="GY599" s="43"/>
      <c r="GZ599" s="43"/>
      <c r="HA599" s="43"/>
      <c r="HB599" s="43"/>
      <c r="HC599" s="43"/>
      <c r="HD599" s="43"/>
      <c r="HE599" s="43"/>
      <c r="HF599" s="43"/>
      <c r="HG599" s="43"/>
      <c r="HH599" s="43"/>
      <c r="HI599" s="43"/>
      <c r="HJ599" s="43"/>
      <c r="HK599" s="43"/>
      <c r="HL599" s="43"/>
      <c r="HM599" s="43"/>
      <c r="HN599" s="43"/>
      <c r="HO599" s="43"/>
      <c r="HP599" s="43"/>
      <c r="HQ599" s="43"/>
      <c r="HR599" s="43"/>
      <c r="HS599" s="43"/>
      <c r="HT599" s="43"/>
      <c r="HU599" s="43"/>
      <c r="HV599" s="43"/>
      <c r="HW599" s="43"/>
      <c r="HX599" s="43"/>
      <c r="HY599" s="43"/>
      <c r="HZ599" s="43"/>
      <c r="IA599" s="43"/>
      <c r="IB599" s="43"/>
    </row>
    <row r="600" spans="1:236">
      <c r="A600" s="43"/>
      <c r="B600" s="43"/>
      <c r="C600" s="43"/>
      <c r="D600" s="43"/>
      <c r="E600" s="43"/>
      <c r="F600" s="43"/>
      <c r="G600" s="43"/>
      <c r="H600" s="43"/>
      <c r="I600" s="43"/>
      <c r="J600" s="43"/>
      <c r="K600" s="43"/>
      <c r="L600" s="43"/>
      <c r="M600" s="43"/>
      <c r="N600" s="43"/>
      <c r="O600" s="60"/>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43"/>
      <c r="FH600" s="43"/>
      <c r="FI600" s="43"/>
      <c r="FJ600" s="43"/>
      <c r="FK600" s="43"/>
      <c r="FL600" s="43"/>
      <c r="FM600" s="43"/>
      <c r="FN600" s="43"/>
      <c r="FO600" s="43"/>
      <c r="FP600" s="43"/>
      <c r="FQ600" s="43"/>
      <c r="FR600" s="43"/>
      <c r="FS600" s="43"/>
      <c r="FT600" s="43"/>
      <c r="FU600" s="43"/>
      <c r="FV600" s="43"/>
      <c r="FW600" s="43"/>
      <c r="FX600" s="43"/>
      <c r="FY600" s="43"/>
      <c r="FZ600" s="43"/>
      <c r="GA600" s="43"/>
      <c r="GB600" s="43"/>
      <c r="GC600" s="43"/>
      <c r="GD600" s="43"/>
      <c r="GE600" s="43"/>
      <c r="GF600" s="43"/>
      <c r="GG600" s="43"/>
      <c r="GH600" s="43"/>
      <c r="GI600" s="43"/>
      <c r="GJ600" s="43"/>
      <c r="GK600" s="43"/>
      <c r="GL600" s="43"/>
      <c r="GM600" s="43"/>
      <c r="GN600" s="43"/>
      <c r="GO600" s="43"/>
      <c r="GP600" s="43"/>
      <c r="GQ600" s="43"/>
      <c r="GR600" s="43"/>
      <c r="GS600" s="43"/>
      <c r="GT600" s="43"/>
      <c r="GU600" s="43"/>
      <c r="GV600" s="43"/>
      <c r="GW600" s="43"/>
      <c r="GX600" s="43"/>
      <c r="GY600" s="43"/>
      <c r="GZ600" s="43"/>
      <c r="HA600" s="43"/>
      <c r="HB600" s="43"/>
      <c r="HC600" s="43"/>
      <c r="HD600" s="43"/>
      <c r="HE600" s="43"/>
      <c r="HF600" s="43"/>
      <c r="HG600" s="43"/>
      <c r="HH600" s="43"/>
      <c r="HI600" s="43"/>
      <c r="HJ600" s="43"/>
      <c r="HK600" s="43"/>
      <c r="HL600" s="43"/>
      <c r="HM600" s="43"/>
      <c r="HN600" s="43"/>
      <c r="HO600" s="43"/>
      <c r="HP600" s="43"/>
      <c r="HQ600" s="43"/>
      <c r="HR600" s="43"/>
      <c r="HS600" s="43"/>
      <c r="HT600" s="43"/>
      <c r="HU600" s="43"/>
      <c r="HV600" s="43"/>
      <c r="HW600" s="43"/>
      <c r="HX600" s="43"/>
      <c r="HY600" s="43"/>
      <c r="HZ600" s="43"/>
      <c r="IA600" s="43"/>
      <c r="IB600" s="43"/>
    </row>
    <row r="601" spans="1:236">
      <c r="A601" s="43"/>
      <c r="B601" s="43"/>
      <c r="C601" s="43"/>
      <c r="D601" s="43"/>
      <c r="E601" s="43"/>
      <c r="F601" s="43"/>
      <c r="G601" s="43"/>
      <c r="H601" s="43"/>
      <c r="I601" s="43"/>
      <c r="J601" s="43"/>
      <c r="K601" s="43"/>
      <c r="L601" s="43"/>
      <c r="M601" s="43"/>
      <c r="N601" s="43"/>
      <c r="O601" s="60"/>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43"/>
      <c r="FH601" s="43"/>
      <c r="FI601" s="43"/>
      <c r="FJ601" s="43"/>
      <c r="FK601" s="43"/>
      <c r="FL601" s="43"/>
      <c r="FM601" s="43"/>
      <c r="FN601" s="43"/>
      <c r="FO601" s="43"/>
      <c r="FP601" s="43"/>
      <c r="FQ601" s="43"/>
      <c r="FR601" s="43"/>
      <c r="FS601" s="43"/>
      <c r="FT601" s="43"/>
      <c r="FU601" s="43"/>
      <c r="FV601" s="43"/>
      <c r="FW601" s="43"/>
      <c r="FX601" s="43"/>
      <c r="FY601" s="43"/>
      <c r="FZ601" s="43"/>
      <c r="GA601" s="43"/>
      <c r="GB601" s="43"/>
      <c r="GC601" s="43"/>
      <c r="GD601" s="43"/>
      <c r="GE601" s="43"/>
      <c r="GF601" s="43"/>
      <c r="GG601" s="43"/>
      <c r="GH601" s="43"/>
      <c r="GI601" s="43"/>
      <c r="GJ601" s="43"/>
      <c r="GK601" s="43"/>
      <c r="GL601" s="43"/>
      <c r="GM601" s="43"/>
      <c r="GN601" s="43"/>
      <c r="GO601" s="43"/>
      <c r="GP601" s="43"/>
      <c r="GQ601" s="43"/>
      <c r="GR601" s="43"/>
      <c r="GS601" s="43"/>
      <c r="GT601" s="43"/>
      <c r="GU601" s="43"/>
      <c r="GV601" s="43"/>
      <c r="GW601" s="43"/>
      <c r="GX601" s="43"/>
      <c r="GY601" s="43"/>
      <c r="GZ601" s="43"/>
      <c r="HA601" s="43"/>
      <c r="HB601" s="43"/>
      <c r="HC601" s="43"/>
      <c r="HD601" s="43"/>
      <c r="HE601" s="43"/>
      <c r="HF601" s="43"/>
      <c r="HG601" s="43"/>
      <c r="HH601" s="43"/>
      <c r="HI601" s="43"/>
      <c r="HJ601" s="43"/>
      <c r="HK601" s="43"/>
      <c r="HL601" s="43"/>
      <c r="HM601" s="43"/>
      <c r="HN601" s="43"/>
      <c r="HO601" s="43"/>
      <c r="HP601" s="43"/>
      <c r="HQ601" s="43"/>
      <c r="HR601" s="43"/>
      <c r="HS601" s="43"/>
      <c r="HT601" s="43"/>
      <c r="HU601" s="43"/>
      <c r="HV601" s="43"/>
      <c r="HW601" s="43"/>
      <c r="HX601" s="43"/>
      <c r="HY601" s="43"/>
      <c r="HZ601" s="43"/>
      <c r="IA601" s="43"/>
      <c r="IB601" s="43"/>
    </row>
    <row r="602" spans="1:236">
      <c r="A602" s="43"/>
      <c r="B602" s="43"/>
      <c r="C602" s="43"/>
      <c r="D602" s="43"/>
      <c r="E602" s="43"/>
      <c r="F602" s="43"/>
      <c r="G602" s="43"/>
      <c r="H602" s="43"/>
      <c r="I602" s="43"/>
      <c r="J602" s="43"/>
      <c r="K602" s="43"/>
      <c r="L602" s="43"/>
      <c r="M602" s="43"/>
      <c r="N602" s="43"/>
      <c r="O602" s="60"/>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3"/>
      <c r="FG602" s="43"/>
      <c r="FH602" s="43"/>
      <c r="FI602" s="43"/>
      <c r="FJ602" s="43"/>
      <c r="FK602" s="43"/>
      <c r="FL602" s="43"/>
      <c r="FM602" s="43"/>
      <c r="FN602" s="43"/>
      <c r="FO602" s="43"/>
      <c r="FP602" s="43"/>
      <c r="FQ602" s="43"/>
      <c r="FR602" s="43"/>
      <c r="FS602" s="43"/>
      <c r="FT602" s="43"/>
      <c r="FU602" s="43"/>
      <c r="FV602" s="43"/>
      <c r="FW602" s="43"/>
      <c r="FX602" s="43"/>
      <c r="FY602" s="43"/>
      <c r="FZ602" s="43"/>
      <c r="GA602" s="43"/>
      <c r="GB602" s="43"/>
      <c r="GC602" s="43"/>
      <c r="GD602" s="43"/>
      <c r="GE602" s="43"/>
      <c r="GF602" s="43"/>
      <c r="GG602" s="43"/>
      <c r="GH602" s="43"/>
      <c r="GI602" s="43"/>
      <c r="GJ602" s="43"/>
      <c r="GK602" s="43"/>
      <c r="GL602" s="43"/>
      <c r="GM602" s="43"/>
      <c r="GN602" s="43"/>
      <c r="GO602" s="43"/>
      <c r="GP602" s="43"/>
      <c r="GQ602" s="43"/>
      <c r="GR602" s="43"/>
      <c r="GS602" s="43"/>
      <c r="GT602" s="43"/>
      <c r="GU602" s="43"/>
      <c r="GV602" s="43"/>
      <c r="GW602" s="43"/>
      <c r="GX602" s="43"/>
      <c r="GY602" s="43"/>
      <c r="GZ602" s="43"/>
      <c r="HA602" s="43"/>
      <c r="HB602" s="43"/>
      <c r="HC602" s="43"/>
      <c r="HD602" s="43"/>
      <c r="HE602" s="43"/>
      <c r="HF602" s="43"/>
      <c r="HG602" s="43"/>
      <c r="HH602" s="43"/>
      <c r="HI602" s="43"/>
      <c r="HJ602" s="43"/>
      <c r="HK602" s="43"/>
      <c r="HL602" s="43"/>
      <c r="HM602" s="43"/>
      <c r="HN602" s="43"/>
      <c r="HO602" s="43"/>
      <c r="HP602" s="43"/>
      <c r="HQ602" s="43"/>
      <c r="HR602" s="43"/>
      <c r="HS602" s="43"/>
      <c r="HT602" s="43"/>
      <c r="HU602" s="43"/>
      <c r="HV602" s="43"/>
      <c r="HW602" s="43"/>
      <c r="HX602" s="43"/>
      <c r="HY602" s="43"/>
      <c r="HZ602" s="43"/>
      <c r="IA602" s="43"/>
      <c r="IB602" s="43"/>
    </row>
    <row r="603" spans="1:236">
      <c r="A603" s="43"/>
      <c r="B603" s="43"/>
      <c r="C603" s="43"/>
      <c r="D603" s="43"/>
      <c r="E603" s="43"/>
      <c r="F603" s="43"/>
      <c r="G603" s="43"/>
      <c r="H603" s="43"/>
      <c r="I603" s="43"/>
      <c r="J603" s="43"/>
      <c r="K603" s="43"/>
      <c r="L603" s="43"/>
      <c r="M603" s="43"/>
      <c r="N603" s="43"/>
      <c r="O603" s="60"/>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3"/>
      <c r="FG603" s="43"/>
      <c r="FH603" s="43"/>
      <c r="FI603" s="43"/>
      <c r="FJ603" s="43"/>
      <c r="FK603" s="43"/>
      <c r="FL603" s="43"/>
      <c r="FM603" s="43"/>
      <c r="FN603" s="43"/>
      <c r="FO603" s="43"/>
      <c r="FP603" s="43"/>
      <c r="FQ603" s="43"/>
      <c r="FR603" s="43"/>
      <c r="FS603" s="43"/>
      <c r="FT603" s="43"/>
      <c r="FU603" s="43"/>
      <c r="FV603" s="43"/>
      <c r="FW603" s="43"/>
      <c r="FX603" s="43"/>
      <c r="FY603" s="43"/>
      <c r="FZ603" s="43"/>
      <c r="GA603" s="43"/>
      <c r="GB603" s="43"/>
      <c r="GC603" s="43"/>
      <c r="GD603" s="43"/>
      <c r="GE603" s="43"/>
      <c r="GF603" s="43"/>
      <c r="GG603" s="43"/>
      <c r="GH603" s="43"/>
      <c r="GI603" s="43"/>
      <c r="GJ603" s="43"/>
      <c r="GK603" s="43"/>
      <c r="GL603" s="43"/>
      <c r="GM603" s="43"/>
      <c r="GN603" s="43"/>
      <c r="GO603" s="43"/>
      <c r="GP603" s="43"/>
      <c r="GQ603" s="43"/>
      <c r="GR603" s="43"/>
      <c r="GS603" s="43"/>
      <c r="GT603" s="43"/>
      <c r="GU603" s="43"/>
      <c r="GV603" s="43"/>
      <c r="GW603" s="43"/>
      <c r="GX603" s="43"/>
      <c r="GY603" s="43"/>
      <c r="GZ603" s="43"/>
      <c r="HA603" s="43"/>
      <c r="HB603" s="43"/>
      <c r="HC603" s="43"/>
      <c r="HD603" s="43"/>
      <c r="HE603" s="43"/>
      <c r="HF603" s="43"/>
      <c r="HG603" s="43"/>
      <c r="HH603" s="43"/>
      <c r="HI603" s="43"/>
      <c r="HJ603" s="43"/>
      <c r="HK603" s="43"/>
      <c r="HL603" s="43"/>
      <c r="HM603" s="43"/>
      <c r="HN603" s="43"/>
      <c r="HO603" s="43"/>
      <c r="HP603" s="43"/>
      <c r="HQ603" s="43"/>
      <c r="HR603" s="43"/>
      <c r="HS603" s="43"/>
      <c r="HT603" s="43"/>
      <c r="HU603" s="43"/>
      <c r="HV603" s="43"/>
      <c r="HW603" s="43"/>
      <c r="HX603" s="43"/>
      <c r="HY603" s="43"/>
      <c r="HZ603" s="43"/>
      <c r="IA603" s="43"/>
      <c r="IB603" s="43"/>
    </row>
    <row r="604" spans="1:236">
      <c r="A604" s="43"/>
      <c r="B604" s="43"/>
      <c r="C604" s="43"/>
      <c r="D604" s="43"/>
      <c r="E604" s="43"/>
      <c r="F604" s="43"/>
      <c r="G604" s="43"/>
      <c r="H604" s="43"/>
      <c r="I604" s="43"/>
      <c r="J604" s="43"/>
      <c r="K604" s="43"/>
      <c r="L604" s="43"/>
      <c r="M604" s="43"/>
      <c r="N604" s="43"/>
      <c r="O604" s="60"/>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43"/>
      <c r="FH604" s="43"/>
      <c r="FI604" s="43"/>
      <c r="FJ604" s="43"/>
      <c r="FK604" s="43"/>
      <c r="FL604" s="43"/>
      <c r="FM604" s="43"/>
      <c r="FN604" s="43"/>
      <c r="FO604" s="43"/>
      <c r="FP604" s="43"/>
      <c r="FQ604" s="43"/>
      <c r="FR604" s="43"/>
      <c r="FS604" s="43"/>
      <c r="FT604" s="43"/>
      <c r="FU604" s="43"/>
      <c r="FV604" s="43"/>
      <c r="FW604" s="43"/>
      <c r="FX604" s="43"/>
      <c r="FY604" s="43"/>
      <c r="FZ604" s="43"/>
      <c r="GA604" s="43"/>
      <c r="GB604" s="43"/>
      <c r="GC604" s="43"/>
      <c r="GD604" s="43"/>
      <c r="GE604" s="43"/>
      <c r="GF604" s="43"/>
      <c r="GG604" s="43"/>
      <c r="GH604" s="43"/>
      <c r="GI604" s="43"/>
      <c r="GJ604" s="43"/>
      <c r="GK604" s="43"/>
      <c r="GL604" s="43"/>
      <c r="GM604" s="43"/>
      <c r="GN604" s="43"/>
      <c r="GO604" s="43"/>
      <c r="GP604" s="43"/>
      <c r="GQ604" s="43"/>
      <c r="GR604" s="43"/>
      <c r="GS604" s="43"/>
      <c r="GT604" s="43"/>
      <c r="GU604" s="43"/>
      <c r="GV604" s="43"/>
      <c r="GW604" s="43"/>
      <c r="GX604" s="43"/>
      <c r="GY604" s="43"/>
      <c r="GZ604" s="43"/>
      <c r="HA604" s="43"/>
      <c r="HB604" s="43"/>
      <c r="HC604" s="43"/>
      <c r="HD604" s="43"/>
      <c r="HE604" s="43"/>
      <c r="HF604" s="43"/>
      <c r="HG604" s="43"/>
      <c r="HH604" s="43"/>
      <c r="HI604" s="43"/>
      <c r="HJ604" s="43"/>
      <c r="HK604" s="43"/>
      <c r="HL604" s="43"/>
      <c r="HM604" s="43"/>
      <c r="HN604" s="43"/>
      <c r="HO604" s="43"/>
      <c r="HP604" s="43"/>
      <c r="HQ604" s="43"/>
      <c r="HR604" s="43"/>
      <c r="HS604" s="43"/>
      <c r="HT604" s="43"/>
      <c r="HU604" s="43"/>
      <c r="HV604" s="43"/>
      <c r="HW604" s="43"/>
      <c r="HX604" s="43"/>
      <c r="HY604" s="43"/>
      <c r="HZ604" s="43"/>
      <c r="IA604" s="43"/>
      <c r="IB604" s="43"/>
    </row>
    <row r="605" spans="1:236">
      <c r="A605" s="43"/>
      <c r="B605" s="43"/>
      <c r="C605" s="43"/>
      <c r="D605" s="43"/>
      <c r="E605" s="43"/>
      <c r="F605" s="43"/>
      <c r="G605" s="43"/>
      <c r="H605" s="43"/>
      <c r="I605" s="43"/>
      <c r="J605" s="43"/>
      <c r="K605" s="43"/>
      <c r="L605" s="43"/>
      <c r="M605" s="43"/>
      <c r="N605" s="43"/>
      <c r="O605" s="60"/>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43"/>
      <c r="FH605" s="43"/>
      <c r="FI605" s="43"/>
      <c r="FJ605" s="43"/>
      <c r="FK605" s="43"/>
      <c r="FL605" s="43"/>
      <c r="FM605" s="43"/>
      <c r="FN605" s="43"/>
      <c r="FO605" s="43"/>
      <c r="FP605" s="43"/>
      <c r="FQ605" s="43"/>
      <c r="FR605" s="43"/>
      <c r="FS605" s="43"/>
      <c r="FT605" s="43"/>
      <c r="FU605" s="43"/>
      <c r="FV605" s="43"/>
      <c r="FW605" s="43"/>
      <c r="FX605" s="43"/>
      <c r="FY605" s="43"/>
      <c r="FZ605" s="43"/>
      <c r="GA605" s="43"/>
      <c r="GB605" s="43"/>
      <c r="GC605" s="43"/>
      <c r="GD605" s="43"/>
      <c r="GE605" s="43"/>
      <c r="GF605" s="43"/>
      <c r="GG605" s="43"/>
      <c r="GH605" s="43"/>
      <c r="GI605" s="43"/>
      <c r="GJ605" s="43"/>
      <c r="GK605" s="43"/>
      <c r="GL605" s="43"/>
      <c r="GM605" s="43"/>
      <c r="GN605" s="43"/>
      <c r="GO605" s="43"/>
      <c r="GP605" s="43"/>
      <c r="GQ605" s="43"/>
      <c r="GR605" s="43"/>
      <c r="GS605" s="43"/>
      <c r="GT605" s="43"/>
      <c r="GU605" s="43"/>
      <c r="GV605" s="43"/>
      <c r="GW605" s="43"/>
      <c r="GX605" s="43"/>
      <c r="GY605" s="43"/>
      <c r="GZ605" s="43"/>
      <c r="HA605" s="43"/>
      <c r="HB605" s="43"/>
      <c r="HC605" s="43"/>
      <c r="HD605" s="43"/>
      <c r="HE605" s="43"/>
      <c r="HF605" s="43"/>
      <c r="HG605" s="43"/>
      <c r="HH605" s="43"/>
      <c r="HI605" s="43"/>
      <c r="HJ605" s="43"/>
      <c r="HK605" s="43"/>
      <c r="HL605" s="43"/>
      <c r="HM605" s="43"/>
      <c r="HN605" s="43"/>
      <c r="HO605" s="43"/>
      <c r="HP605" s="43"/>
      <c r="HQ605" s="43"/>
      <c r="HR605" s="43"/>
      <c r="HS605" s="43"/>
      <c r="HT605" s="43"/>
      <c r="HU605" s="43"/>
      <c r="HV605" s="43"/>
      <c r="HW605" s="43"/>
      <c r="HX605" s="43"/>
      <c r="HY605" s="43"/>
      <c r="HZ605" s="43"/>
      <c r="IA605" s="43"/>
      <c r="IB605" s="43"/>
    </row>
    <row r="606" spans="1:236">
      <c r="A606" s="43"/>
      <c r="B606" s="43"/>
      <c r="C606" s="43"/>
      <c r="D606" s="43"/>
      <c r="E606" s="43"/>
      <c r="F606" s="43"/>
      <c r="G606" s="43"/>
      <c r="H606" s="43"/>
      <c r="I606" s="43"/>
      <c r="J606" s="43"/>
      <c r="K606" s="43"/>
      <c r="L606" s="43"/>
      <c r="M606" s="43"/>
      <c r="N606" s="43"/>
      <c r="O606" s="60"/>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43"/>
      <c r="FH606" s="43"/>
      <c r="FI606" s="43"/>
      <c r="FJ606" s="43"/>
      <c r="FK606" s="43"/>
      <c r="FL606" s="43"/>
      <c r="FM606" s="43"/>
      <c r="FN606" s="43"/>
      <c r="FO606" s="43"/>
      <c r="FP606" s="43"/>
      <c r="FQ606" s="43"/>
      <c r="FR606" s="43"/>
      <c r="FS606" s="43"/>
      <c r="FT606" s="43"/>
      <c r="FU606" s="43"/>
      <c r="FV606" s="43"/>
      <c r="FW606" s="43"/>
      <c r="FX606" s="43"/>
      <c r="FY606" s="43"/>
      <c r="FZ606" s="43"/>
      <c r="GA606" s="43"/>
      <c r="GB606" s="43"/>
      <c r="GC606" s="43"/>
      <c r="GD606" s="43"/>
      <c r="GE606" s="43"/>
      <c r="GF606" s="43"/>
      <c r="GG606" s="43"/>
      <c r="GH606" s="43"/>
      <c r="GI606" s="43"/>
      <c r="GJ606" s="43"/>
      <c r="GK606" s="43"/>
      <c r="GL606" s="43"/>
      <c r="GM606" s="43"/>
      <c r="GN606" s="43"/>
      <c r="GO606" s="43"/>
      <c r="GP606" s="43"/>
      <c r="GQ606" s="43"/>
      <c r="GR606" s="43"/>
      <c r="GS606" s="43"/>
      <c r="GT606" s="43"/>
      <c r="GU606" s="43"/>
      <c r="GV606" s="43"/>
      <c r="GW606" s="43"/>
      <c r="GX606" s="43"/>
      <c r="GY606" s="43"/>
      <c r="GZ606" s="43"/>
      <c r="HA606" s="43"/>
      <c r="HB606" s="43"/>
      <c r="HC606" s="43"/>
      <c r="HD606" s="43"/>
      <c r="HE606" s="43"/>
      <c r="HF606" s="43"/>
      <c r="HG606" s="43"/>
      <c r="HH606" s="43"/>
      <c r="HI606" s="43"/>
      <c r="HJ606" s="43"/>
      <c r="HK606" s="43"/>
      <c r="HL606" s="43"/>
      <c r="HM606" s="43"/>
      <c r="HN606" s="43"/>
      <c r="HO606" s="43"/>
      <c r="HP606" s="43"/>
      <c r="HQ606" s="43"/>
      <c r="HR606" s="43"/>
      <c r="HS606" s="43"/>
      <c r="HT606" s="43"/>
      <c r="HU606" s="43"/>
      <c r="HV606" s="43"/>
      <c r="HW606" s="43"/>
      <c r="HX606" s="43"/>
      <c r="HY606" s="43"/>
      <c r="HZ606" s="43"/>
      <c r="IA606" s="43"/>
      <c r="IB606" s="43"/>
    </row>
    <row r="607" spans="1:236">
      <c r="A607" s="43"/>
      <c r="B607" s="43"/>
      <c r="C607" s="43"/>
      <c r="D607" s="43"/>
      <c r="E607" s="43"/>
      <c r="F607" s="43"/>
      <c r="G607" s="43"/>
      <c r="H607" s="43"/>
      <c r="I607" s="43"/>
      <c r="J607" s="43"/>
      <c r="K607" s="43"/>
      <c r="L607" s="43"/>
      <c r="M607" s="43"/>
      <c r="N607" s="43"/>
      <c r="O607" s="60"/>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3"/>
      <c r="FG607" s="43"/>
      <c r="FH607" s="43"/>
      <c r="FI607" s="43"/>
      <c r="FJ607" s="43"/>
      <c r="FK607" s="43"/>
      <c r="FL607" s="43"/>
      <c r="FM607" s="43"/>
      <c r="FN607" s="43"/>
      <c r="FO607" s="43"/>
      <c r="FP607" s="43"/>
      <c r="FQ607" s="43"/>
      <c r="FR607" s="43"/>
      <c r="FS607" s="43"/>
      <c r="FT607" s="43"/>
      <c r="FU607" s="43"/>
      <c r="FV607" s="43"/>
      <c r="FW607" s="43"/>
      <c r="FX607" s="43"/>
      <c r="FY607" s="43"/>
      <c r="FZ607" s="43"/>
      <c r="GA607" s="43"/>
      <c r="GB607" s="43"/>
      <c r="GC607" s="43"/>
      <c r="GD607" s="43"/>
      <c r="GE607" s="43"/>
      <c r="GF607" s="43"/>
      <c r="GG607" s="43"/>
      <c r="GH607" s="43"/>
      <c r="GI607" s="43"/>
      <c r="GJ607" s="43"/>
      <c r="GK607" s="43"/>
      <c r="GL607" s="43"/>
      <c r="GM607" s="43"/>
      <c r="GN607" s="43"/>
      <c r="GO607" s="43"/>
      <c r="GP607" s="43"/>
      <c r="GQ607" s="43"/>
      <c r="GR607" s="43"/>
      <c r="GS607" s="43"/>
      <c r="GT607" s="43"/>
      <c r="GU607" s="43"/>
      <c r="GV607" s="43"/>
      <c r="GW607" s="43"/>
      <c r="GX607" s="43"/>
      <c r="GY607" s="43"/>
      <c r="GZ607" s="43"/>
      <c r="HA607" s="43"/>
      <c r="HB607" s="43"/>
      <c r="HC607" s="43"/>
      <c r="HD607" s="43"/>
      <c r="HE607" s="43"/>
      <c r="HF607" s="43"/>
      <c r="HG607" s="43"/>
      <c r="HH607" s="43"/>
      <c r="HI607" s="43"/>
      <c r="HJ607" s="43"/>
      <c r="HK607" s="43"/>
      <c r="HL607" s="43"/>
      <c r="HM607" s="43"/>
      <c r="HN607" s="43"/>
      <c r="HO607" s="43"/>
      <c r="HP607" s="43"/>
      <c r="HQ607" s="43"/>
      <c r="HR607" s="43"/>
      <c r="HS607" s="43"/>
      <c r="HT607" s="43"/>
      <c r="HU607" s="43"/>
      <c r="HV607" s="43"/>
      <c r="HW607" s="43"/>
      <c r="HX607" s="43"/>
      <c r="HY607" s="43"/>
      <c r="HZ607" s="43"/>
      <c r="IA607" s="43"/>
      <c r="IB607" s="43"/>
    </row>
    <row r="608" spans="1:236">
      <c r="A608" s="43"/>
      <c r="B608" s="43"/>
      <c r="C608" s="43"/>
      <c r="D608" s="43"/>
      <c r="E608" s="43"/>
      <c r="F608" s="43"/>
      <c r="G608" s="43"/>
      <c r="H608" s="43"/>
      <c r="I608" s="43"/>
      <c r="J608" s="43"/>
      <c r="K608" s="43"/>
      <c r="L608" s="43"/>
      <c r="M608" s="43"/>
      <c r="N608" s="43"/>
      <c r="O608" s="60"/>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c r="GL608" s="43"/>
      <c r="GM608" s="43"/>
      <c r="GN608" s="43"/>
      <c r="GO608" s="43"/>
      <c r="GP608" s="43"/>
      <c r="GQ608" s="43"/>
      <c r="GR608" s="43"/>
      <c r="GS608" s="43"/>
      <c r="GT608" s="43"/>
      <c r="GU608" s="43"/>
      <c r="GV608" s="43"/>
      <c r="GW608" s="43"/>
      <c r="GX608" s="43"/>
      <c r="GY608" s="43"/>
      <c r="GZ608" s="43"/>
      <c r="HA608" s="43"/>
      <c r="HB608" s="43"/>
      <c r="HC608" s="43"/>
      <c r="HD608" s="43"/>
      <c r="HE608" s="43"/>
      <c r="HF608" s="43"/>
      <c r="HG608" s="43"/>
      <c r="HH608" s="43"/>
      <c r="HI608" s="43"/>
      <c r="HJ608" s="43"/>
      <c r="HK608" s="43"/>
      <c r="HL608" s="43"/>
      <c r="HM608" s="43"/>
      <c r="HN608" s="43"/>
      <c r="HO608" s="43"/>
      <c r="HP608" s="43"/>
      <c r="HQ608" s="43"/>
      <c r="HR608" s="43"/>
      <c r="HS608" s="43"/>
      <c r="HT608" s="43"/>
      <c r="HU608" s="43"/>
      <c r="HV608" s="43"/>
      <c r="HW608" s="43"/>
      <c r="HX608" s="43"/>
      <c r="HY608" s="43"/>
      <c r="HZ608" s="43"/>
      <c r="IA608" s="43"/>
      <c r="IB608" s="43"/>
    </row>
    <row r="609" spans="1:236">
      <c r="A609" s="43"/>
      <c r="B609" s="43"/>
      <c r="C609" s="43"/>
      <c r="D609" s="43"/>
      <c r="E609" s="43"/>
      <c r="F609" s="43"/>
      <c r="G609" s="43"/>
      <c r="H609" s="43"/>
      <c r="I609" s="43"/>
      <c r="J609" s="43"/>
      <c r="K609" s="43"/>
      <c r="L609" s="43"/>
      <c r="M609" s="43"/>
      <c r="N609" s="43"/>
      <c r="O609" s="60"/>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3"/>
      <c r="FG609" s="43"/>
      <c r="FH609" s="43"/>
      <c r="FI609" s="43"/>
      <c r="FJ609" s="43"/>
      <c r="FK609" s="43"/>
      <c r="FL609" s="43"/>
      <c r="FM609" s="43"/>
      <c r="FN609" s="43"/>
      <c r="FO609" s="43"/>
      <c r="FP609" s="43"/>
      <c r="FQ609" s="43"/>
      <c r="FR609" s="43"/>
      <c r="FS609" s="43"/>
      <c r="FT609" s="43"/>
      <c r="FU609" s="43"/>
      <c r="FV609" s="43"/>
      <c r="FW609" s="43"/>
      <c r="FX609" s="43"/>
      <c r="FY609" s="43"/>
      <c r="FZ609" s="43"/>
      <c r="GA609" s="43"/>
      <c r="GB609" s="43"/>
      <c r="GC609" s="43"/>
      <c r="GD609" s="43"/>
      <c r="GE609" s="43"/>
      <c r="GF609" s="43"/>
      <c r="GG609" s="43"/>
      <c r="GH609" s="43"/>
      <c r="GI609" s="43"/>
      <c r="GJ609" s="43"/>
      <c r="GK609" s="43"/>
      <c r="GL609" s="43"/>
      <c r="GM609" s="43"/>
      <c r="GN609" s="43"/>
      <c r="GO609" s="43"/>
      <c r="GP609" s="43"/>
      <c r="GQ609" s="43"/>
      <c r="GR609" s="43"/>
      <c r="GS609" s="43"/>
      <c r="GT609" s="43"/>
      <c r="GU609" s="43"/>
      <c r="GV609" s="43"/>
      <c r="GW609" s="43"/>
      <c r="GX609" s="43"/>
      <c r="GY609" s="43"/>
      <c r="GZ609" s="43"/>
      <c r="HA609" s="43"/>
      <c r="HB609" s="43"/>
      <c r="HC609" s="43"/>
      <c r="HD609" s="43"/>
      <c r="HE609" s="43"/>
      <c r="HF609" s="43"/>
      <c r="HG609" s="43"/>
      <c r="HH609" s="43"/>
      <c r="HI609" s="43"/>
      <c r="HJ609" s="43"/>
      <c r="HK609" s="43"/>
      <c r="HL609" s="43"/>
      <c r="HM609" s="43"/>
      <c r="HN609" s="43"/>
      <c r="HO609" s="43"/>
      <c r="HP609" s="43"/>
      <c r="HQ609" s="43"/>
      <c r="HR609" s="43"/>
      <c r="HS609" s="43"/>
      <c r="HT609" s="43"/>
      <c r="HU609" s="43"/>
      <c r="HV609" s="43"/>
      <c r="HW609" s="43"/>
      <c r="HX609" s="43"/>
      <c r="HY609" s="43"/>
      <c r="HZ609" s="43"/>
      <c r="IA609" s="43"/>
      <c r="IB609" s="43"/>
    </row>
    <row r="610" spans="1:236">
      <c r="A610" s="43"/>
      <c r="B610" s="43"/>
      <c r="C610" s="43"/>
      <c r="D610" s="43"/>
      <c r="E610" s="43"/>
      <c r="F610" s="43"/>
      <c r="G610" s="43"/>
      <c r="H610" s="43"/>
      <c r="I610" s="43"/>
      <c r="J610" s="43"/>
      <c r="K610" s="43"/>
      <c r="L610" s="43"/>
      <c r="M610" s="43"/>
      <c r="N610" s="43"/>
      <c r="O610" s="60"/>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3"/>
      <c r="FG610" s="43"/>
      <c r="FH610" s="43"/>
      <c r="FI610" s="43"/>
      <c r="FJ610" s="43"/>
      <c r="FK610" s="43"/>
      <c r="FL610" s="43"/>
      <c r="FM610" s="43"/>
      <c r="FN610" s="43"/>
      <c r="FO610" s="43"/>
      <c r="FP610" s="43"/>
      <c r="FQ610" s="43"/>
      <c r="FR610" s="43"/>
      <c r="FS610" s="43"/>
      <c r="FT610" s="43"/>
      <c r="FU610" s="43"/>
      <c r="FV610" s="43"/>
      <c r="FW610" s="43"/>
      <c r="FX610" s="43"/>
      <c r="FY610" s="43"/>
      <c r="FZ610" s="43"/>
      <c r="GA610" s="43"/>
      <c r="GB610" s="43"/>
      <c r="GC610" s="43"/>
      <c r="GD610" s="43"/>
      <c r="GE610" s="43"/>
      <c r="GF610" s="43"/>
      <c r="GG610" s="43"/>
      <c r="GH610" s="43"/>
      <c r="GI610" s="43"/>
      <c r="GJ610" s="43"/>
      <c r="GK610" s="43"/>
      <c r="GL610" s="43"/>
      <c r="GM610" s="43"/>
      <c r="GN610" s="43"/>
      <c r="GO610" s="43"/>
      <c r="GP610" s="43"/>
      <c r="GQ610" s="43"/>
      <c r="GR610" s="43"/>
      <c r="GS610" s="43"/>
      <c r="GT610" s="43"/>
      <c r="GU610" s="43"/>
      <c r="GV610" s="43"/>
      <c r="GW610" s="43"/>
      <c r="GX610" s="43"/>
      <c r="GY610" s="43"/>
      <c r="GZ610" s="43"/>
      <c r="HA610" s="43"/>
      <c r="HB610" s="43"/>
      <c r="HC610" s="43"/>
      <c r="HD610" s="43"/>
      <c r="HE610" s="43"/>
      <c r="HF610" s="43"/>
      <c r="HG610" s="43"/>
      <c r="HH610" s="43"/>
      <c r="HI610" s="43"/>
      <c r="HJ610" s="43"/>
      <c r="HK610" s="43"/>
      <c r="HL610" s="43"/>
      <c r="HM610" s="43"/>
      <c r="HN610" s="43"/>
      <c r="HO610" s="43"/>
      <c r="HP610" s="43"/>
      <c r="HQ610" s="43"/>
      <c r="HR610" s="43"/>
      <c r="HS610" s="43"/>
      <c r="HT610" s="43"/>
      <c r="HU610" s="43"/>
      <c r="HV610" s="43"/>
      <c r="HW610" s="43"/>
      <c r="HX610" s="43"/>
      <c r="HY610" s="43"/>
      <c r="HZ610" s="43"/>
      <c r="IA610" s="43"/>
      <c r="IB610" s="43"/>
    </row>
    <row r="611" spans="1:236">
      <c r="A611" s="43"/>
      <c r="B611" s="43"/>
      <c r="C611" s="43"/>
      <c r="D611" s="43"/>
      <c r="E611" s="43"/>
      <c r="F611" s="43"/>
      <c r="G611" s="43"/>
      <c r="H611" s="43"/>
      <c r="I611" s="43"/>
      <c r="J611" s="43"/>
      <c r="K611" s="43"/>
      <c r="L611" s="43"/>
      <c r="M611" s="43"/>
      <c r="N611" s="43"/>
      <c r="O611" s="60"/>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3"/>
      <c r="FG611" s="43"/>
      <c r="FH611" s="43"/>
      <c r="FI611" s="43"/>
      <c r="FJ611" s="43"/>
      <c r="FK611" s="43"/>
      <c r="FL611" s="43"/>
      <c r="FM611" s="43"/>
      <c r="FN611" s="43"/>
      <c r="FO611" s="43"/>
      <c r="FP611" s="43"/>
      <c r="FQ611" s="43"/>
      <c r="FR611" s="43"/>
      <c r="FS611" s="43"/>
      <c r="FT611" s="43"/>
      <c r="FU611" s="43"/>
      <c r="FV611" s="43"/>
      <c r="FW611" s="43"/>
      <c r="FX611" s="43"/>
      <c r="FY611" s="43"/>
      <c r="FZ611" s="43"/>
      <c r="GA611" s="43"/>
      <c r="GB611" s="43"/>
      <c r="GC611" s="43"/>
      <c r="GD611" s="43"/>
      <c r="GE611" s="43"/>
      <c r="GF611" s="43"/>
      <c r="GG611" s="43"/>
      <c r="GH611" s="43"/>
      <c r="GI611" s="43"/>
      <c r="GJ611" s="43"/>
      <c r="GK611" s="43"/>
      <c r="GL611" s="43"/>
      <c r="GM611" s="43"/>
      <c r="GN611" s="43"/>
      <c r="GO611" s="43"/>
      <c r="GP611" s="43"/>
      <c r="GQ611" s="43"/>
      <c r="GR611" s="43"/>
      <c r="GS611" s="43"/>
      <c r="GT611" s="43"/>
      <c r="GU611" s="43"/>
      <c r="GV611" s="43"/>
      <c r="GW611" s="43"/>
      <c r="GX611" s="43"/>
      <c r="GY611" s="43"/>
      <c r="GZ611" s="43"/>
      <c r="HA611" s="43"/>
      <c r="HB611" s="43"/>
      <c r="HC611" s="43"/>
      <c r="HD611" s="43"/>
      <c r="HE611" s="43"/>
      <c r="HF611" s="43"/>
      <c r="HG611" s="43"/>
      <c r="HH611" s="43"/>
      <c r="HI611" s="43"/>
      <c r="HJ611" s="43"/>
      <c r="HK611" s="43"/>
      <c r="HL611" s="43"/>
      <c r="HM611" s="43"/>
      <c r="HN611" s="43"/>
      <c r="HO611" s="43"/>
      <c r="HP611" s="43"/>
      <c r="HQ611" s="43"/>
      <c r="HR611" s="43"/>
      <c r="HS611" s="43"/>
      <c r="HT611" s="43"/>
      <c r="HU611" s="43"/>
      <c r="HV611" s="43"/>
      <c r="HW611" s="43"/>
      <c r="HX611" s="43"/>
      <c r="HY611" s="43"/>
      <c r="HZ611" s="43"/>
      <c r="IA611" s="43"/>
      <c r="IB611" s="43"/>
    </row>
    <row r="612" spans="1:236">
      <c r="A612" s="43"/>
      <c r="B612" s="43"/>
      <c r="C612" s="43"/>
      <c r="D612" s="43"/>
      <c r="E612" s="43"/>
      <c r="F612" s="43"/>
      <c r="G612" s="43"/>
      <c r="H612" s="43"/>
      <c r="I612" s="43"/>
      <c r="J612" s="43"/>
      <c r="K612" s="43"/>
      <c r="L612" s="43"/>
      <c r="M612" s="43"/>
      <c r="N612" s="43"/>
      <c r="O612" s="60"/>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c r="GL612" s="43"/>
      <c r="GM612" s="43"/>
      <c r="GN612" s="43"/>
      <c r="GO612" s="43"/>
      <c r="GP612" s="43"/>
      <c r="GQ612" s="43"/>
      <c r="GR612" s="43"/>
      <c r="GS612" s="43"/>
      <c r="GT612" s="43"/>
      <c r="GU612" s="43"/>
      <c r="GV612" s="43"/>
      <c r="GW612" s="43"/>
      <c r="GX612" s="43"/>
      <c r="GY612" s="43"/>
      <c r="GZ612" s="43"/>
      <c r="HA612" s="43"/>
      <c r="HB612" s="43"/>
      <c r="HC612" s="43"/>
      <c r="HD612" s="43"/>
      <c r="HE612" s="43"/>
      <c r="HF612" s="43"/>
      <c r="HG612" s="43"/>
      <c r="HH612" s="43"/>
      <c r="HI612" s="43"/>
      <c r="HJ612" s="43"/>
      <c r="HK612" s="43"/>
      <c r="HL612" s="43"/>
      <c r="HM612" s="43"/>
      <c r="HN612" s="43"/>
      <c r="HO612" s="43"/>
      <c r="HP612" s="43"/>
      <c r="HQ612" s="43"/>
      <c r="HR612" s="43"/>
      <c r="HS612" s="43"/>
      <c r="HT612" s="43"/>
      <c r="HU612" s="43"/>
      <c r="HV612" s="43"/>
      <c r="HW612" s="43"/>
      <c r="HX612" s="43"/>
      <c r="HY612" s="43"/>
      <c r="HZ612" s="43"/>
      <c r="IA612" s="43"/>
      <c r="IB612" s="43"/>
    </row>
    <row r="613" spans="1:236">
      <c r="A613" s="43"/>
      <c r="B613" s="43"/>
      <c r="C613" s="43"/>
      <c r="D613" s="43"/>
      <c r="E613" s="43"/>
      <c r="F613" s="43"/>
      <c r="G613" s="43"/>
      <c r="H613" s="43"/>
      <c r="I613" s="43"/>
      <c r="J613" s="43"/>
      <c r="K613" s="43"/>
      <c r="L613" s="43"/>
      <c r="M613" s="43"/>
      <c r="N613" s="43"/>
      <c r="O613" s="60"/>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c r="GQ613" s="43"/>
      <c r="GR613" s="43"/>
      <c r="GS613" s="43"/>
      <c r="GT613" s="43"/>
      <c r="GU613" s="43"/>
      <c r="GV613" s="43"/>
      <c r="GW613" s="43"/>
      <c r="GX613" s="43"/>
      <c r="GY613" s="43"/>
      <c r="GZ613" s="43"/>
      <c r="HA613" s="43"/>
      <c r="HB613" s="43"/>
      <c r="HC613" s="43"/>
      <c r="HD613" s="43"/>
      <c r="HE613" s="43"/>
      <c r="HF613" s="43"/>
      <c r="HG613" s="43"/>
      <c r="HH613" s="43"/>
      <c r="HI613" s="43"/>
      <c r="HJ613" s="43"/>
      <c r="HK613" s="43"/>
      <c r="HL613" s="43"/>
      <c r="HM613" s="43"/>
      <c r="HN613" s="43"/>
      <c r="HO613" s="43"/>
      <c r="HP613" s="43"/>
      <c r="HQ613" s="43"/>
      <c r="HR613" s="43"/>
      <c r="HS613" s="43"/>
      <c r="HT613" s="43"/>
      <c r="HU613" s="43"/>
      <c r="HV613" s="43"/>
      <c r="HW613" s="43"/>
      <c r="HX613" s="43"/>
      <c r="HY613" s="43"/>
      <c r="HZ613" s="43"/>
      <c r="IA613" s="43"/>
      <c r="IB613" s="43"/>
    </row>
    <row r="614" spans="1:236">
      <c r="A614" s="43"/>
      <c r="B614" s="43"/>
      <c r="C614" s="43"/>
      <c r="D614" s="43"/>
      <c r="E614" s="43"/>
      <c r="F614" s="43"/>
      <c r="G614" s="43"/>
      <c r="H614" s="43"/>
      <c r="I614" s="43"/>
      <c r="J614" s="43"/>
      <c r="K614" s="43"/>
      <c r="L614" s="43"/>
      <c r="M614" s="43"/>
      <c r="N614" s="43"/>
      <c r="O614" s="60"/>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3"/>
      <c r="FG614" s="43"/>
      <c r="FH614" s="43"/>
      <c r="FI614" s="43"/>
      <c r="FJ614" s="43"/>
      <c r="FK614" s="43"/>
      <c r="FL614" s="43"/>
      <c r="FM614" s="43"/>
      <c r="FN614" s="43"/>
      <c r="FO614" s="43"/>
      <c r="FP614" s="43"/>
      <c r="FQ614" s="43"/>
      <c r="FR614" s="43"/>
      <c r="FS614" s="43"/>
      <c r="FT614" s="43"/>
      <c r="FU614" s="43"/>
      <c r="FV614" s="43"/>
      <c r="FW614" s="43"/>
      <c r="FX614" s="43"/>
      <c r="FY614" s="43"/>
      <c r="FZ614" s="43"/>
      <c r="GA614" s="43"/>
      <c r="GB614" s="43"/>
      <c r="GC614" s="43"/>
      <c r="GD614" s="43"/>
      <c r="GE614" s="43"/>
      <c r="GF614" s="43"/>
      <c r="GG614" s="43"/>
      <c r="GH614" s="43"/>
      <c r="GI614" s="43"/>
      <c r="GJ614" s="43"/>
      <c r="GK614" s="43"/>
      <c r="GL614" s="43"/>
      <c r="GM614" s="43"/>
      <c r="GN614" s="43"/>
      <c r="GO614" s="43"/>
      <c r="GP614" s="43"/>
      <c r="GQ614" s="43"/>
      <c r="GR614" s="43"/>
      <c r="GS614" s="43"/>
      <c r="GT614" s="43"/>
      <c r="GU614" s="43"/>
      <c r="GV614" s="43"/>
      <c r="GW614" s="43"/>
      <c r="GX614" s="43"/>
      <c r="GY614" s="43"/>
      <c r="GZ614" s="43"/>
      <c r="HA614" s="43"/>
      <c r="HB614" s="43"/>
      <c r="HC614" s="43"/>
      <c r="HD614" s="43"/>
      <c r="HE614" s="43"/>
      <c r="HF614" s="43"/>
      <c r="HG614" s="43"/>
      <c r="HH614" s="43"/>
      <c r="HI614" s="43"/>
      <c r="HJ614" s="43"/>
      <c r="HK614" s="43"/>
      <c r="HL614" s="43"/>
      <c r="HM614" s="43"/>
      <c r="HN614" s="43"/>
      <c r="HO614" s="43"/>
      <c r="HP614" s="43"/>
      <c r="HQ614" s="43"/>
      <c r="HR614" s="43"/>
      <c r="HS614" s="43"/>
      <c r="HT614" s="43"/>
      <c r="HU614" s="43"/>
      <c r="HV614" s="43"/>
      <c r="HW614" s="43"/>
      <c r="HX614" s="43"/>
      <c r="HY614" s="43"/>
      <c r="HZ614" s="43"/>
      <c r="IA614" s="43"/>
      <c r="IB614" s="43"/>
    </row>
    <row r="615" spans="1:236">
      <c r="A615" s="43"/>
      <c r="B615" s="43"/>
      <c r="C615" s="43"/>
      <c r="D615" s="43"/>
      <c r="E615" s="43"/>
      <c r="F615" s="43"/>
      <c r="G615" s="43"/>
      <c r="H615" s="43"/>
      <c r="I615" s="43"/>
      <c r="J615" s="43"/>
      <c r="K615" s="43"/>
      <c r="L615" s="43"/>
      <c r="M615" s="43"/>
      <c r="N615" s="43"/>
      <c r="O615" s="60"/>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3"/>
      <c r="FG615" s="43"/>
      <c r="FH615" s="43"/>
      <c r="FI615" s="43"/>
      <c r="FJ615" s="43"/>
      <c r="FK615" s="43"/>
      <c r="FL615" s="43"/>
      <c r="FM615" s="43"/>
      <c r="FN615" s="43"/>
      <c r="FO615" s="43"/>
      <c r="FP615" s="43"/>
      <c r="FQ615" s="43"/>
      <c r="FR615" s="43"/>
      <c r="FS615" s="43"/>
      <c r="FT615" s="43"/>
      <c r="FU615" s="43"/>
      <c r="FV615" s="43"/>
      <c r="FW615" s="43"/>
      <c r="FX615" s="43"/>
      <c r="FY615" s="43"/>
      <c r="FZ615" s="43"/>
      <c r="GA615" s="43"/>
      <c r="GB615" s="43"/>
      <c r="GC615" s="43"/>
      <c r="GD615" s="43"/>
      <c r="GE615" s="43"/>
      <c r="GF615" s="43"/>
      <c r="GG615" s="43"/>
      <c r="GH615" s="43"/>
      <c r="GI615" s="43"/>
      <c r="GJ615" s="43"/>
      <c r="GK615" s="43"/>
      <c r="GL615" s="43"/>
      <c r="GM615" s="43"/>
      <c r="GN615" s="43"/>
      <c r="GO615" s="43"/>
      <c r="GP615" s="43"/>
      <c r="GQ615" s="43"/>
      <c r="GR615" s="43"/>
      <c r="GS615" s="43"/>
      <c r="GT615" s="43"/>
      <c r="GU615" s="43"/>
      <c r="GV615" s="43"/>
      <c r="GW615" s="43"/>
      <c r="GX615" s="43"/>
      <c r="GY615" s="43"/>
      <c r="GZ615" s="43"/>
      <c r="HA615" s="43"/>
      <c r="HB615" s="43"/>
      <c r="HC615" s="43"/>
      <c r="HD615" s="43"/>
      <c r="HE615" s="43"/>
      <c r="HF615" s="43"/>
      <c r="HG615" s="43"/>
      <c r="HH615" s="43"/>
      <c r="HI615" s="43"/>
      <c r="HJ615" s="43"/>
      <c r="HK615" s="43"/>
      <c r="HL615" s="43"/>
      <c r="HM615" s="43"/>
      <c r="HN615" s="43"/>
      <c r="HO615" s="43"/>
      <c r="HP615" s="43"/>
      <c r="HQ615" s="43"/>
      <c r="HR615" s="43"/>
      <c r="HS615" s="43"/>
      <c r="HT615" s="43"/>
      <c r="HU615" s="43"/>
      <c r="HV615" s="43"/>
      <c r="HW615" s="43"/>
      <c r="HX615" s="43"/>
      <c r="HY615" s="43"/>
      <c r="HZ615" s="43"/>
      <c r="IA615" s="43"/>
      <c r="IB615" s="43"/>
    </row>
    <row r="616" spans="1:236">
      <c r="A616" s="43"/>
      <c r="B616" s="43"/>
      <c r="C616" s="43"/>
      <c r="D616" s="43"/>
      <c r="E616" s="43"/>
      <c r="F616" s="43"/>
      <c r="G616" s="43"/>
      <c r="H616" s="43"/>
      <c r="I616" s="43"/>
      <c r="J616" s="43"/>
      <c r="K616" s="43"/>
      <c r="L616" s="43"/>
      <c r="M616" s="43"/>
      <c r="N616" s="43"/>
      <c r="O616" s="60"/>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3"/>
      <c r="FG616" s="43"/>
      <c r="FH616" s="43"/>
      <c r="FI616" s="43"/>
      <c r="FJ616" s="43"/>
      <c r="FK616" s="43"/>
      <c r="FL616" s="43"/>
      <c r="FM616" s="43"/>
      <c r="FN616" s="43"/>
      <c r="FO616" s="43"/>
      <c r="FP616" s="43"/>
      <c r="FQ616" s="43"/>
      <c r="FR616" s="43"/>
      <c r="FS616" s="43"/>
      <c r="FT616" s="43"/>
      <c r="FU616" s="43"/>
      <c r="FV616" s="43"/>
      <c r="FW616" s="43"/>
      <c r="FX616" s="43"/>
      <c r="FY616" s="43"/>
      <c r="FZ616" s="43"/>
      <c r="GA616" s="43"/>
      <c r="GB616" s="43"/>
      <c r="GC616" s="43"/>
      <c r="GD616" s="43"/>
      <c r="GE616" s="43"/>
      <c r="GF616" s="43"/>
      <c r="GG616" s="43"/>
      <c r="GH616" s="43"/>
      <c r="GI616" s="43"/>
      <c r="GJ616" s="43"/>
      <c r="GK616" s="43"/>
      <c r="GL616" s="43"/>
      <c r="GM616" s="43"/>
      <c r="GN616" s="43"/>
      <c r="GO616" s="43"/>
      <c r="GP616" s="43"/>
      <c r="GQ616" s="43"/>
      <c r="GR616" s="43"/>
      <c r="GS616" s="43"/>
      <c r="GT616" s="43"/>
      <c r="GU616" s="43"/>
      <c r="GV616" s="43"/>
      <c r="GW616" s="43"/>
      <c r="GX616" s="43"/>
      <c r="GY616" s="43"/>
      <c r="GZ616" s="43"/>
      <c r="HA616" s="43"/>
      <c r="HB616" s="43"/>
      <c r="HC616" s="43"/>
      <c r="HD616" s="43"/>
      <c r="HE616" s="43"/>
      <c r="HF616" s="43"/>
      <c r="HG616" s="43"/>
      <c r="HH616" s="43"/>
      <c r="HI616" s="43"/>
      <c r="HJ616" s="43"/>
      <c r="HK616" s="43"/>
      <c r="HL616" s="43"/>
      <c r="HM616" s="43"/>
      <c r="HN616" s="43"/>
      <c r="HO616" s="43"/>
      <c r="HP616" s="43"/>
      <c r="HQ616" s="43"/>
      <c r="HR616" s="43"/>
      <c r="HS616" s="43"/>
      <c r="HT616" s="43"/>
      <c r="HU616" s="43"/>
      <c r="HV616" s="43"/>
      <c r="HW616" s="43"/>
      <c r="HX616" s="43"/>
      <c r="HY616" s="43"/>
      <c r="HZ616" s="43"/>
      <c r="IA616" s="43"/>
      <c r="IB616" s="43"/>
    </row>
    <row r="617" spans="1:236">
      <c r="A617" s="43"/>
      <c r="B617" s="43"/>
      <c r="C617" s="43"/>
      <c r="D617" s="43"/>
      <c r="E617" s="43"/>
      <c r="F617" s="43"/>
      <c r="G617" s="43"/>
      <c r="H617" s="43"/>
      <c r="I617" s="43"/>
      <c r="J617" s="43"/>
      <c r="K617" s="43"/>
      <c r="L617" s="43"/>
      <c r="M617" s="43"/>
      <c r="N617" s="43"/>
      <c r="O617" s="60"/>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43"/>
      <c r="FH617" s="43"/>
      <c r="FI617" s="43"/>
      <c r="FJ617" s="43"/>
      <c r="FK617" s="43"/>
      <c r="FL617" s="43"/>
      <c r="FM617" s="43"/>
      <c r="FN617" s="43"/>
      <c r="FO617" s="43"/>
      <c r="FP617" s="43"/>
      <c r="FQ617" s="43"/>
      <c r="FR617" s="43"/>
      <c r="FS617" s="43"/>
      <c r="FT617" s="43"/>
      <c r="FU617" s="43"/>
      <c r="FV617" s="43"/>
      <c r="FW617" s="43"/>
      <c r="FX617" s="43"/>
      <c r="FY617" s="43"/>
      <c r="FZ617" s="43"/>
      <c r="GA617" s="43"/>
      <c r="GB617" s="43"/>
      <c r="GC617" s="43"/>
      <c r="GD617" s="43"/>
      <c r="GE617" s="43"/>
      <c r="GF617" s="43"/>
      <c r="GG617" s="43"/>
      <c r="GH617" s="43"/>
      <c r="GI617" s="43"/>
      <c r="GJ617" s="43"/>
      <c r="GK617" s="43"/>
      <c r="GL617" s="43"/>
      <c r="GM617" s="43"/>
      <c r="GN617" s="43"/>
      <c r="GO617" s="43"/>
      <c r="GP617" s="43"/>
      <c r="GQ617" s="43"/>
      <c r="GR617" s="43"/>
      <c r="GS617" s="43"/>
      <c r="GT617" s="43"/>
      <c r="GU617" s="43"/>
      <c r="GV617" s="43"/>
      <c r="GW617" s="43"/>
      <c r="GX617" s="43"/>
      <c r="GY617" s="43"/>
      <c r="GZ617" s="43"/>
      <c r="HA617" s="43"/>
      <c r="HB617" s="43"/>
      <c r="HC617" s="43"/>
      <c r="HD617" s="43"/>
      <c r="HE617" s="43"/>
      <c r="HF617" s="43"/>
      <c r="HG617" s="43"/>
      <c r="HH617" s="43"/>
      <c r="HI617" s="43"/>
      <c r="HJ617" s="43"/>
      <c r="HK617" s="43"/>
      <c r="HL617" s="43"/>
      <c r="HM617" s="43"/>
      <c r="HN617" s="43"/>
      <c r="HO617" s="43"/>
      <c r="HP617" s="43"/>
      <c r="HQ617" s="43"/>
      <c r="HR617" s="43"/>
      <c r="HS617" s="43"/>
      <c r="HT617" s="43"/>
      <c r="HU617" s="43"/>
      <c r="HV617" s="43"/>
      <c r="HW617" s="43"/>
      <c r="HX617" s="43"/>
      <c r="HY617" s="43"/>
      <c r="HZ617" s="43"/>
      <c r="IA617" s="43"/>
      <c r="IB617" s="43"/>
    </row>
    <row r="618" spans="1:236">
      <c r="A618" s="43"/>
      <c r="B618" s="43"/>
      <c r="C618" s="43"/>
      <c r="D618" s="43"/>
      <c r="E618" s="43"/>
      <c r="F618" s="43"/>
      <c r="G618" s="43"/>
      <c r="H618" s="43"/>
      <c r="I618" s="43"/>
      <c r="J618" s="43"/>
      <c r="K618" s="43"/>
      <c r="L618" s="43"/>
      <c r="M618" s="43"/>
      <c r="N618" s="43"/>
      <c r="O618" s="60"/>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43"/>
      <c r="FH618" s="43"/>
      <c r="FI618" s="43"/>
      <c r="FJ618" s="43"/>
      <c r="FK618" s="43"/>
      <c r="FL618" s="43"/>
      <c r="FM618" s="43"/>
      <c r="FN618" s="43"/>
      <c r="FO618" s="43"/>
      <c r="FP618" s="43"/>
      <c r="FQ618" s="43"/>
      <c r="FR618" s="43"/>
      <c r="FS618" s="43"/>
      <c r="FT618" s="43"/>
      <c r="FU618" s="43"/>
      <c r="FV618" s="43"/>
      <c r="FW618" s="43"/>
      <c r="FX618" s="43"/>
      <c r="FY618" s="43"/>
      <c r="FZ618" s="43"/>
      <c r="GA618" s="43"/>
      <c r="GB618" s="43"/>
      <c r="GC618" s="43"/>
      <c r="GD618" s="43"/>
      <c r="GE618" s="43"/>
      <c r="GF618" s="43"/>
      <c r="GG618" s="43"/>
      <c r="GH618" s="43"/>
      <c r="GI618" s="43"/>
      <c r="GJ618" s="43"/>
      <c r="GK618" s="43"/>
      <c r="GL618" s="43"/>
      <c r="GM618" s="43"/>
      <c r="GN618" s="43"/>
      <c r="GO618" s="43"/>
      <c r="GP618" s="43"/>
      <c r="GQ618" s="43"/>
      <c r="GR618" s="43"/>
      <c r="GS618" s="43"/>
      <c r="GT618" s="43"/>
      <c r="GU618" s="43"/>
      <c r="GV618" s="43"/>
      <c r="GW618" s="43"/>
      <c r="GX618" s="43"/>
      <c r="GY618" s="43"/>
      <c r="GZ618" s="43"/>
      <c r="HA618" s="43"/>
      <c r="HB618" s="43"/>
      <c r="HC618" s="43"/>
      <c r="HD618" s="43"/>
      <c r="HE618" s="43"/>
      <c r="HF618" s="43"/>
      <c r="HG618" s="43"/>
      <c r="HH618" s="43"/>
      <c r="HI618" s="43"/>
      <c r="HJ618" s="43"/>
      <c r="HK618" s="43"/>
      <c r="HL618" s="43"/>
      <c r="HM618" s="43"/>
      <c r="HN618" s="43"/>
      <c r="HO618" s="43"/>
      <c r="HP618" s="43"/>
      <c r="HQ618" s="43"/>
      <c r="HR618" s="43"/>
      <c r="HS618" s="43"/>
      <c r="HT618" s="43"/>
      <c r="HU618" s="43"/>
      <c r="HV618" s="43"/>
      <c r="HW618" s="43"/>
      <c r="HX618" s="43"/>
      <c r="HY618" s="43"/>
      <c r="HZ618" s="43"/>
      <c r="IA618" s="43"/>
      <c r="IB618" s="43"/>
    </row>
    <row r="619" spans="1:236">
      <c r="A619" s="43"/>
      <c r="B619" s="43"/>
      <c r="C619" s="43"/>
      <c r="D619" s="43"/>
      <c r="E619" s="43"/>
      <c r="F619" s="43"/>
      <c r="G619" s="43"/>
      <c r="H619" s="43"/>
      <c r="I619" s="43"/>
      <c r="J619" s="43"/>
      <c r="K619" s="43"/>
      <c r="L619" s="43"/>
      <c r="M619" s="43"/>
      <c r="N619" s="43"/>
      <c r="O619" s="60"/>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43"/>
      <c r="FH619" s="43"/>
      <c r="FI619" s="43"/>
      <c r="FJ619" s="43"/>
      <c r="FK619" s="43"/>
      <c r="FL619" s="43"/>
      <c r="FM619" s="43"/>
      <c r="FN619" s="43"/>
      <c r="FO619" s="43"/>
      <c r="FP619" s="43"/>
      <c r="FQ619" s="43"/>
      <c r="FR619" s="43"/>
      <c r="FS619" s="43"/>
      <c r="FT619" s="43"/>
      <c r="FU619" s="43"/>
      <c r="FV619" s="43"/>
      <c r="FW619" s="43"/>
      <c r="FX619" s="43"/>
      <c r="FY619" s="43"/>
      <c r="FZ619" s="43"/>
      <c r="GA619" s="43"/>
      <c r="GB619" s="43"/>
      <c r="GC619" s="43"/>
      <c r="GD619" s="43"/>
      <c r="GE619" s="43"/>
      <c r="GF619" s="43"/>
      <c r="GG619" s="43"/>
      <c r="GH619" s="43"/>
      <c r="GI619" s="43"/>
      <c r="GJ619" s="43"/>
      <c r="GK619" s="43"/>
      <c r="GL619" s="43"/>
      <c r="GM619" s="43"/>
      <c r="GN619" s="43"/>
      <c r="GO619" s="43"/>
      <c r="GP619" s="43"/>
      <c r="GQ619" s="43"/>
      <c r="GR619" s="43"/>
      <c r="GS619" s="43"/>
      <c r="GT619" s="43"/>
      <c r="GU619" s="43"/>
      <c r="GV619" s="43"/>
      <c r="GW619" s="43"/>
      <c r="GX619" s="43"/>
      <c r="GY619" s="43"/>
      <c r="GZ619" s="43"/>
      <c r="HA619" s="43"/>
      <c r="HB619" s="43"/>
      <c r="HC619" s="43"/>
      <c r="HD619" s="43"/>
      <c r="HE619" s="43"/>
      <c r="HF619" s="43"/>
      <c r="HG619" s="43"/>
      <c r="HH619" s="43"/>
      <c r="HI619" s="43"/>
      <c r="HJ619" s="43"/>
      <c r="HK619" s="43"/>
      <c r="HL619" s="43"/>
      <c r="HM619" s="43"/>
      <c r="HN619" s="43"/>
      <c r="HO619" s="43"/>
      <c r="HP619" s="43"/>
      <c r="HQ619" s="43"/>
      <c r="HR619" s="43"/>
      <c r="HS619" s="43"/>
      <c r="HT619" s="43"/>
      <c r="HU619" s="43"/>
      <c r="HV619" s="43"/>
      <c r="HW619" s="43"/>
      <c r="HX619" s="43"/>
      <c r="HY619" s="43"/>
      <c r="HZ619" s="43"/>
      <c r="IA619" s="43"/>
      <c r="IB619" s="43"/>
    </row>
    <row r="620" spans="1:236">
      <c r="A620" s="43"/>
      <c r="B620" s="43"/>
      <c r="C620" s="43"/>
      <c r="D620" s="43"/>
      <c r="E620" s="43"/>
      <c r="F620" s="43"/>
      <c r="G620" s="43"/>
      <c r="H620" s="43"/>
      <c r="I620" s="43"/>
      <c r="J620" s="43"/>
      <c r="K620" s="43"/>
      <c r="L620" s="43"/>
      <c r="M620" s="43"/>
      <c r="N620" s="43"/>
      <c r="O620" s="60"/>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43"/>
      <c r="FH620" s="43"/>
      <c r="FI620" s="43"/>
      <c r="FJ620" s="43"/>
      <c r="FK620" s="43"/>
      <c r="FL620" s="43"/>
      <c r="FM620" s="43"/>
      <c r="FN620" s="43"/>
      <c r="FO620" s="43"/>
      <c r="FP620" s="43"/>
      <c r="FQ620" s="43"/>
      <c r="FR620" s="43"/>
      <c r="FS620" s="43"/>
      <c r="FT620" s="43"/>
      <c r="FU620" s="43"/>
      <c r="FV620" s="43"/>
      <c r="FW620" s="43"/>
      <c r="FX620" s="43"/>
      <c r="FY620" s="43"/>
      <c r="FZ620" s="43"/>
      <c r="GA620" s="43"/>
      <c r="GB620" s="43"/>
      <c r="GC620" s="43"/>
      <c r="GD620" s="43"/>
      <c r="GE620" s="43"/>
      <c r="GF620" s="43"/>
      <c r="GG620" s="43"/>
      <c r="GH620" s="43"/>
      <c r="GI620" s="43"/>
      <c r="GJ620" s="43"/>
      <c r="GK620" s="43"/>
      <c r="GL620" s="43"/>
      <c r="GM620" s="43"/>
      <c r="GN620" s="43"/>
      <c r="GO620" s="43"/>
      <c r="GP620" s="43"/>
      <c r="GQ620" s="43"/>
      <c r="GR620" s="43"/>
      <c r="GS620" s="43"/>
      <c r="GT620" s="43"/>
      <c r="GU620" s="43"/>
      <c r="GV620" s="43"/>
      <c r="GW620" s="43"/>
      <c r="GX620" s="43"/>
      <c r="GY620" s="43"/>
      <c r="GZ620" s="43"/>
      <c r="HA620" s="43"/>
      <c r="HB620" s="43"/>
      <c r="HC620" s="43"/>
      <c r="HD620" s="43"/>
      <c r="HE620" s="43"/>
      <c r="HF620" s="43"/>
      <c r="HG620" s="43"/>
      <c r="HH620" s="43"/>
      <c r="HI620" s="43"/>
      <c r="HJ620" s="43"/>
      <c r="HK620" s="43"/>
      <c r="HL620" s="43"/>
      <c r="HM620" s="43"/>
      <c r="HN620" s="43"/>
      <c r="HO620" s="43"/>
      <c r="HP620" s="43"/>
      <c r="HQ620" s="43"/>
      <c r="HR620" s="43"/>
      <c r="HS620" s="43"/>
      <c r="HT620" s="43"/>
      <c r="HU620" s="43"/>
      <c r="HV620" s="43"/>
      <c r="HW620" s="43"/>
      <c r="HX620" s="43"/>
      <c r="HY620" s="43"/>
      <c r="HZ620" s="43"/>
      <c r="IA620" s="43"/>
      <c r="IB620" s="43"/>
    </row>
    <row r="621" spans="1:236">
      <c r="A621" s="43"/>
      <c r="B621" s="43"/>
      <c r="C621" s="43"/>
      <c r="D621" s="43"/>
      <c r="E621" s="43"/>
      <c r="F621" s="43"/>
      <c r="G621" s="43"/>
      <c r="H621" s="43"/>
      <c r="I621" s="43"/>
      <c r="J621" s="43"/>
      <c r="K621" s="43"/>
      <c r="L621" s="43"/>
      <c r="M621" s="43"/>
      <c r="N621" s="43"/>
      <c r="O621" s="60"/>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43"/>
      <c r="FH621" s="43"/>
      <c r="FI621" s="43"/>
      <c r="FJ621" s="43"/>
      <c r="FK621" s="43"/>
      <c r="FL621" s="43"/>
      <c r="FM621" s="43"/>
      <c r="FN621" s="43"/>
      <c r="FO621" s="43"/>
      <c r="FP621" s="43"/>
      <c r="FQ621" s="43"/>
      <c r="FR621" s="43"/>
      <c r="FS621" s="43"/>
      <c r="FT621" s="43"/>
      <c r="FU621" s="43"/>
      <c r="FV621" s="43"/>
      <c r="FW621" s="43"/>
      <c r="FX621" s="43"/>
      <c r="FY621" s="43"/>
      <c r="FZ621" s="43"/>
      <c r="GA621" s="43"/>
      <c r="GB621" s="43"/>
      <c r="GC621" s="43"/>
      <c r="GD621" s="43"/>
      <c r="GE621" s="43"/>
      <c r="GF621" s="43"/>
      <c r="GG621" s="43"/>
      <c r="GH621" s="43"/>
      <c r="GI621" s="43"/>
      <c r="GJ621" s="43"/>
      <c r="GK621" s="43"/>
      <c r="GL621" s="43"/>
      <c r="GM621" s="43"/>
      <c r="GN621" s="43"/>
      <c r="GO621" s="43"/>
      <c r="GP621" s="43"/>
      <c r="GQ621" s="43"/>
      <c r="GR621" s="43"/>
      <c r="GS621" s="43"/>
      <c r="GT621" s="43"/>
      <c r="GU621" s="43"/>
      <c r="GV621" s="43"/>
      <c r="GW621" s="43"/>
      <c r="GX621" s="43"/>
      <c r="GY621" s="43"/>
      <c r="GZ621" s="43"/>
      <c r="HA621" s="43"/>
      <c r="HB621" s="43"/>
      <c r="HC621" s="43"/>
      <c r="HD621" s="43"/>
      <c r="HE621" s="43"/>
      <c r="HF621" s="43"/>
      <c r="HG621" s="43"/>
      <c r="HH621" s="43"/>
      <c r="HI621" s="43"/>
      <c r="HJ621" s="43"/>
      <c r="HK621" s="43"/>
      <c r="HL621" s="43"/>
      <c r="HM621" s="43"/>
      <c r="HN621" s="43"/>
      <c r="HO621" s="43"/>
      <c r="HP621" s="43"/>
      <c r="HQ621" s="43"/>
      <c r="HR621" s="43"/>
      <c r="HS621" s="43"/>
      <c r="HT621" s="43"/>
      <c r="HU621" s="43"/>
      <c r="HV621" s="43"/>
      <c r="HW621" s="43"/>
      <c r="HX621" s="43"/>
      <c r="HY621" s="43"/>
      <c r="HZ621" s="43"/>
      <c r="IA621" s="43"/>
      <c r="IB621" s="43"/>
    </row>
    <row r="622" spans="1:236">
      <c r="A622" s="43"/>
      <c r="B622" s="43"/>
      <c r="C622" s="43"/>
      <c r="D622" s="43"/>
      <c r="E622" s="43"/>
      <c r="F622" s="43"/>
      <c r="G622" s="43"/>
      <c r="H622" s="43"/>
      <c r="I622" s="43"/>
      <c r="J622" s="43"/>
      <c r="K622" s="43"/>
      <c r="L622" s="43"/>
      <c r="M622" s="43"/>
      <c r="N622" s="43"/>
      <c r="O622" s="60"/>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43"/>
      <c r="FH622" s="43"/>
      <c r="FI622" s="43"/>
      <c r="FJ622" s="43"/>
      <c r="FK622" s="43"/>
      <c r="FL622" s="43"/>
      <c r="FM622" s="43"/>
      <c r="FN622" s="43"/>
      <c r="FO622" s="43"/>
      <c r="FP622" s="43"/>
      <c r="FQ622" s="43"/>
      <c r="FR622" s="43"/>
      <c r="FS622" s="43"/>
      <c r="FT622" s="43"/>
      <c r="FU622" s="43"/>
      <c r="FV622" s="43"/>
      <c r="FW622" s="43"/>
      <c r="FX622" s="43"/>
      <c r="FY622" s="43"/>
      <c r="FZ622" s="43"/>
      <c r="GA622" s="43"/>
      <c r="GB622" s="43"/>
      <c r="GC622" s="43"/>
      <c r="GD622" s="43"/>
      <c r="GE622" s="43"/>
      <c r="GF622" s="43"/>
      <c r="GG622" s="43"/>
      <c r="GH622" s="43"/>
      <c r="GI622" s="43"/>
      <c r="GJ622" s="43"/>
      <c r="GK622" s="43"/>
      <c r="GL622" s="43"/>
      <c r="GM622" s="43"/>
      <c r="GN622" s="43"/>
      <c r="GO622" s="43"/>
      <c r="GP622" s="43"/>
      <c r="GQ622" s="43"/>
      <c r="GR622" s="43"/>
      <c r="GS622" s="43"/>
      <c r="GT622" s="43"/>
      <c r="GU622" s="43"/>
      <c r="GV622" s="43"/>
      <c r="GW622" s="43"/>
      <c r="GX622" s="43"/>
      <c r="GY622" s="43"/>
      <c r="GZ622" s="43"/>
      <c r="HA622" s="43"/>
      <c r="HB622" s="43"/>
      <c r="HC622" s="43"/>
      <c r="HD622" s="43"/>
      <c r="HE622" s="43"/>
      <c r="HF622" s="43"/>
      <c r="HG622" s="43"/>
      <c r="HH622" s="43"/>
      <c r="HI622" s="43"/>
      <c r="HJ622" s="43"/>
      <c r="HK622" s="43"/>
      <c r="HL622" s="43"/>
      <c r="HM622" s="43"/>
      <c r="HN622" s="43"/>
      <c r="HO622" s="43"/>
      <c r="HP622" s="43"/>
      <c r="HQ622" s="43"/>
      <c r="HR622" s="43"/>
      <c r="HS622" s="43"/>
      <c r="HT622" s="43"/>
      <c r="HU622" s="43"/>
      <c r="HV622" s="43"/>
      <c r="HW622" s="43"/>
      <c r="HX622" s="43"/>
      <c r="HY622" s="43"/>
      <c r="HZ622" s="43"/>
      <c r="IA622" s="43"/>
      <c r="IB622" s="43"/>
    </row>
    <row r="623" spans="1:236">
      <c r="A623" s="43"/>
      <c r="B623" s="43"/>
      <c r="C623" s="43"/>
      <c r="D623" s="43"/>
      <c r="E623" s="43"/>
      <c r="F623" s="43"/>
      <c r="G623" s="43"/>
      <c r="H623" s="43"/>
      <c r="I623" s="43"/>
      <c r="J623" s="43"/>
      <c r="K623" s="43"/>
      <c r="L623" s="43"/>
      <c r="M623" s="43"/>
      <c r="N623" s="43"/>
      <c r="O623" s="60"/>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43"/>
      <c r="FH623" s="43"/>
      <c r="FI623" s="43"/>
      <c r="FJ623" s="43"/>
      <c r="FK623" s="43"/>
      <c r="FL623" s="43"/>
      <c r="FM623" s="43"/>
      <c r="FN623" s="43"/>
      <c r="FO623" s="43"/>
      <c r="FP623" s="43"/>
      <c r="FQ623" s="43"/>
      <c r="FR623" s="43"/>
      <c r="FS623" s="43"/>
      <c r="FT623" s="43"/>
      <c r="FU623" s="43"/>
      <c r="FV623" s="43"/>
      <c r="FW623" s="43"/>
      <c r="FX623" s="43"/>
      <c r="FY623" s="43"/>
      <c r="FZ623" s="43"/>
      <c r="GA623" s="43"/>
      <c r="GB623" s="43"/>
      <c r="GC623" s="43"/>
      <c r="GD623" s="43"/>
      <c r="GE623" s="43"/>
      <c r="GF623" s="43"/>
      <c r="GG623" s="43"/>
      <c r="GH623" s="43"/>
      <c r="GI623" s="43"/>
      <c r="GJ623" s="43"/>
      <c r="GK623" s="43"/>
      <c r="GL623" s="43"/>
      <c r="GM623" s="43"/>
      <c r="GN623" s="43"/>
      <c r="GO623" s="43"/>
      <c r="GP623" s="43"/>
      <c r="GQ623" s="43"/>
      <c r="GR623" s="43"/>
      <c r="GS623" s="43"/>
      <c r="GT623" s="43"/>
      <c r="GU623" s="43"/>
      <c r="GV623" s="43"/>
      <c r="GW623" s="43"/>
      <c r="GX623" s="43"/>
      <c r="GY623" s="43"/>
      <c r="GZ623" s="43"/>
      <c r="HA623" s="43"/>
      <c r="HB623" s="43"/>
      <c r="HC623" s="43"/>
      <c r="HD623" s="43"/>
      <c r="HE623" s="43"/>
      <c r="HF623" s="43"/>
      <c r="HG623" s="43"/>
      <c r="HH623" s="43"/>
      <c r="HI623" s="43"/>
      <c r="HJ623" s="43"/>
      <c r="HK623" s="43"/>
      <c r="HL623" s="43"/>
      <c r="HM623" s="43"/>
      <c r="HN623" s="43"/>
      <c r="HO623" s="43"/>
      <c r="HP623" s="43"/>
      <c r="HQ623" s="43"/>
      <c r="HR623" s="43"/>
      <c r="HS623" s="43"/>
      <c r="HT623" s="43"/>
      <c r="HU623" s="43"/>
      <c r="HV623" s="43"/>
      <c r="HW623" s="43"/>
      <c r="HX623" s="43"/>
      <c r="HY623" s="43"/>
      <c r="HZ623" s="43"/>
      <c r="IA623" s="43"/>
      <c r="IB623" s="43"/>
    </row>
    <row r="624" spans="1:236">
      <c r="A624" s="43"/>
      <c r="B624" s="43"/>
      <c r="C624" s="43"/>
      <c r="D624" s="43"/>
      <c r="E624" s="43"/>
      <c r="F624" s="43"/>
      <c r="G624" s="43"/>
      <c r="H624" s="43"/>
      <c r="I624" s="43"/>
      <c r="J624" s="43"/>
      <c r="K624" s="43"/>
      <c r="L624" s="43"/>
      <c r="M624" s="43"/>
      <c r="N624" s="43"/>
      <c r="O624" s="60"/>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43"/>
      <c r="FH624" s="43"/>
      <c r="FI624" s="43"/>
      <c r="FJ624" s="43"/>
      <c r="FK624" s="43"/>
      <c r="FL624" s="43"/>
      <c r="FM624" s="43"/>
      <c r="FN624" s="43"/>
      <c r="FO624" s="43"/>
      <c r="FP624" s="43"/>
      <c r="FQ624" s="43"/>
      <c r="FR624" s="43"/>
      <c r="FS624" s="43"/>
      <c r="FT624" s="43"/>
      <c r="FU624" s="43"/>
      <c r="FV624" s="43"/>
      <c r="FW624" s="43"/>
      <c r="FX624" s="43"/>
      <c r="FY624" s="43"/>
      <c r="FZ624" s="43"/>
      <c r="GA624" s="43"/>
      <c r="GB624" s="43"/>
      <c r="GC624" s="43"/>
      <c r="GD624" s="43"/>
      <c r="GE624" s="43"/>
      <c r="GF624" s="43"/>
      <c r="GG624" s="43"/>
      <c r="GH624" s="43"/>
      <c r="GI624" s="43"/>
      <c r="GJ624" s="43"/>
      <c r="GK624" s="43"/>
      <c r="GL624" s="43"/>
      <c r="GM624" s="43"/>
      <c r="GN624" s="43"/>
      <c r="GO624" s="43"/>
      <c r="GP624" s="43"/>
      <c r="GQ624" s="43"/>
      <c r="GR624" s="43"/>
      <c r="GS624" s="43"/>
      <c r="GT624" s="43"/>
      <c r="GU624" s="43"/>
      <c r="GV624" s="43"/>
      <c r="GW624" s="43"/>
      <c r="GX624" s="43"/>
      <c r="GY624" s="43"/>
      <c r="GZ624" s="43"/>
      <c r="HA624" s="43"/>
      <c r="HB624" s="43"/>
      <c r="HC624" s="43"/>
      <c r="HD624" s="43"/>
      <c r="HE624" s="43"/>
      <c r="HF624" s="43"/>
      <c r="HG624" s="43"/>
      <c r="HH624" s="43"/>
      <c r="HI624" s="43"/>
      <c r="HJ624" s="43"/>
      <c r="HK624" s="43"/>
      <c r="HL624" s="43"/>
      <c r="HM624" s="43"/>
      <c r="HN624" s="43"/>
      <c r="HO624" s="43"/>
      <c r="HP624" s="43"/>
      <c r="HQ624" s="43"/>
      <c r="HR624" s="43"/>
      <c r="HS624" s="43"/>
      <c r="HT624" s="43"/>
      <c r="HU624" s="43"/>
      <c r="HV624" s="43"/>
      <c r="HW624" s="43"/>
      <c r="HX624" s="43"/>
      <c r="HY624" s="43"/>
      <c r="HZ624" s="43"/>
      <c r="IA624" s="43"/>
      <c r="IB624" s="43"/>
    </row>
    <row r="625" spans="1:236">
      <c r="A625" s="43"/>
      <c r="B625" s="43"/>
      <c r="C625" s="43"/>
      <c r="D625" s="43"/>
      <c r="E625" s="43"/>
      <c r="F625" s="43"/>
      <c r="G625" s="43"/>
      <c r="H625" s="43"/>
      <c r="I625" s="43"/>
      <c r="J625" s="43"/>
      <c r="K625" s="43"/>
      <c r="L625" s="43"/>
      <c r="M625" s="43"/>
      <c r="N625" s="43"/>
      <c r="O625" s="60"/>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43"/>
      <c r="FH625" s="43"/>
      <c r="FI625" s="43"/>
      <c r="FJ625" s="43"/>
      <c r="FK625" s="43"/>
      <c r="FL625" s="43"/>
      <c r="FM625" s="43"/>
      <c r="FN625" s="43"/>
      <c r="FO625" s="43"/>
      <c r="FP625" s="43"/>
      <c r="FQ625" s="43"/>
      <c r="FR625" s="43"/>
      <c r="FS625" s="43"/>
      <c r="FT625" s="43"/>
      <c r="FU625" s="43"/>
      <c r="FV625" s="43"/>
      <c r="FW625" s="43"/>
      <c r="FX625" s="43"/>
      <c r="FY625" s="43"/>
      <c r="FZ625" s="43"/>
      <c r="GA625" s="43"/>
      <c r="GB625" s="43"/>
      <c r="GC625" s="43"/>
      <c r="GD625" s="43"/>
      <c r="GE625" s="43"/>
      <c r="GF625" s="43"/>
      <c r="GG625" s="43"/>
      <c r="GH625" s="43"/>
      <c r="GI625" s="43"/>
      <c r="GJ625" s="43"/>
      <c r="GK625" s="43"/>
      <c r="GL625" s="43"/>
      <c r="GM625" s="43"/>
      <c r="GN625" s="43"/>
      <c r="GO625" s="43"/>
      <c r="GP625" s="43"/>
      <c r="GQ625" s="43"/>
      <c r="GR625" s="43"/>
      <c r="GS625" s="43"/>
      <c r="GT625" s="43"/>
      <c r="GU625" s="43"/>
      <c r="GV625" s="43"/>
      <c r="GW625" s="43"/>
      <c r="GX625" s="43"/>
      <c r="GY625" s="43"/>
      <c r="GZ625" s="43"/>
      <c r="HA625" s="43"/>
      <c r="HB625" s="43"/>
      <c r="HC625" s="43"/>
      <c r="HD625" s="43"/>
      <c r="HE625" s="43"/>
      <c r="HF625" s="43"/>
      <c r="HG625" s="43"/>
      <c r="HH625" s="43"/>
      <c r="HI625" s="43"/>
      <c r="HJ625" s="43"/>
      <c r="HK625" s="43"/>
      <c r="HL625" s="43"/>
      <c r="HM625" s="43"/>
      <c r="HN625" s="43"/>
      <c r="HO625" s="43"/>
      <c r="HP625" s="43"/>
      <c r="HQ625" s="43"/>
      <c r="HR625" s="43"/>
      <c r="HS625" s="43"/>
      <c r="HT625" s="43"/>
      <c r="HU625" s="43"/>
      <c r="HV625" s="43"/>
      <c r="HW625" s="43"/>
      <c r="HX625" s="43"/>
      <c r="HY625" s="43"/>
      <c r="HZ625" s="43"/>
      <c r="IA625" s="43"/>
      <c r="IB625" s="43"/>
    </row>
    <row r="626" spans="1:236">
      <c r="A626" s="43"/>
      <c r="B626" s="43"/>
      <c r="C626" s="43"/>
      <c r="D626" s="43"/>
      <c r="E626" s="43"/>
      <c r="F626" s="43"/>
      <c r="G626" s="43"/>
      <c r="H626" s="43"/>
      <c r="I626" s="43"/>
      <c r="J626" s="43"/>
      <c r="K626" s="43"/>
      <c r="L626" s="43"/>
      <c r="M626" s="43"/>
      <c r="N626" s="43"/>
      <c r="O626" s="60"/>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43"/>
      <c r="FH626" s="43"/>
      <c r="FI626" s="43"/>
      <c r="FJ626" s="43"/>
      <c r="FK626" s="43"/>
      <c r="FL626" s="43"/>
      <c r="FM626" s="43"/>
      <c r="FN626" s="43"/>
      <c r="FO626" s="43"/>
      <c r="FP626" s="43"/>
      <c r="FQ626" s="43"/>
      <c r="FR626" s="43"/>
      <c r="FS626" s="43"/>
      <c r="FT626" s="43"/>
      <c r="FU626" s="43"/>
      <c r="FV626" s="43"/>
      <c r="FW626" s="43"/>
      <c r="FX626" s="43"/>
      <c r="FY626" s="43"/>
      <c r="FZ626" s="43"/>
      <c r="GA626" s="43"/>
      <c r="GB626" s="43"/>
      <c r="GC626" s="43"/>
      <c r="GD626" s="43"/>
      <c r="GE626" s="43"/>
      <c r="GF626" s="43"/>
      <c r="GG626" s="43"/>
      <c r="GH626" s="43"/>
      <c r="GI626" s="43"/>
      <c r="GJ626" s="43"/>
      <c r="GK626" s="43"/>
      <c r="GL626" s="43"/>
      <c r="GM626" s="43"/>
      <c r="GN626" s="43"/>
      <c r="GO626" s="43"/>
      <c r="GP626" s="43"/>
      <c r="GQ626" s="43"/>
      <c r="GR626" s="43"/>
      <c r="GS626" s="43"/>
      <c r="GT626" s="43"/>
      <c r="GU626" s="43"/>
      <c r="GV626" s="43"/>
      <c r="GW626" s="43"/>
      <c r="GX626" s="43"/>
      <c r="GY626" s="43"/>
      <c r="GZ626" s="43"/>
      <c r="HA626" s="43"/>
      <c r="HB626" s="43"/>
      <c r="HC626" s="43"/>
      <c r="HD626" s="43"/>
      <c r="HE626" s="43"/>
      <c r="HF626" s="43"/>
      <c r="HG626" s="43"/>
      <c r="HH626" s="43"/>
      <c r="HI626" s="43"/>
      <c r="HJ626" s="43"/>
      <c r="HK626" s="43"/>
      <c r="HL626" s="43"/>
      <c r="HM626" s="43"/>
      <c r="HN626" s="43"/>
      <c r="HO626" s="43"/>
      <c r="HP626" s="43"/>
      <c r="HQ626" s="43"/>
      <c r="HR626" s="43"/>
      <c r="HS626" s="43"/>
      <c r="HT626" s="43"/>
      <c r="HU626" s="43"/>
      <c r="HV626" s="43"/>
      <c r="HW626" s="43"/>
      <c r="HX626" s="43"/>
      <c r="HY626" s="43"/>
      <c r="HZ626" s="43"/>
      <c r="IA626" s="43"/>
      <c r="IB626" s="43"/>
    </row>
    <row r="627" spans="1:236">
      <c r="A627" s="43"/>
      <c r="B627" s="43"/>
      <c r="C627" s="43"/>
      <c r="D627" s="43"/>
      <c r="E627" s="43"/>
      <c r="F627" s="43"/>
      <c r="G627" s="43"/>
      <c r="H627" s="43"/>
      <c r="I627" s="43"/>
      <c r="J627" s="43"/>
      <c r="K627" s="43"/>
      <c r="L627" s="43"/>
      <c r="M627" s="43"/>
      <c r="N627" s="43"/>
      <c r="O627" s="60"/>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43"/>
      <c r="FH627" s="43"/>
      <c r="FI627" s="43"/>
      <c r="FJ627" s="43"/>
      <c r="FK627" s="43"/>
      <c r="FL627" s="43"/>
      <c r="FM627" s="43"/>
      <c r="FN627" s="43"/>
      <c r="FO627" s="43"/>
      <c r="FP627" s="43"/>
      <c r="FQ627" s="43"/>
      <c r="FR627" s="43"/>
      <c r="FS627" s="43"/>
      <c r="FT627" s="43"/>
      <c r="FU627" s="43"/>
      <c r="FV627" s="43"/>
      <c r="FW627" s="43"/>
      <c r="FX627" s="43"/>
      <c r="FY627" s="43"/>
      <c r="FZ627" s="43"/>
      <c r="GA627" s="43"/>
      <c r="GB627" s="43"/>
      <c r="GC627" s="43"/>
      <c r="GD627" s="43"/>
      <c r="GE627" s="43"/>
      <c r="GF627" s="43"/>
      <c r="GG627" s="43"/>
      <c r="GH627" s="43"/>
      <c r="GI627" s="43"/>
      <c r="GJ627" s="43"/>
      <c r="GK627" s="43"/>
      <c r="GL627" s="43"/>
      <c r="GM627" s="43"/>
      <c r="GN627" s="43"/>
      <c r="GO627" s="43"/>
      <c r="GP627" s="43"/>
      <c r="GQ627" s="43"/>
      <c r="GR627" s="43"/>
      <c r="GS627" s="43"/>
      <c r="GT627" s="43"/>
      <c r="GU627" s="43"/>
      <c r="GV627" s="43"/>
      <c r="GW627" s="43"/>
      <c r="GX627" s="43"/>
      <c r="GY627" s="43"/>
      <c r="GZ627" s="43"/>
      <c r="HA627" s="43"/>
      <c r="HB627" s="43"/>
      <c r="HC627" s="43"/>
      <c r="HD627" s="43"/>
      <c r="HE627" s="43"/>
      <c r="HF627" s="43"/>
      <c r="HG627" s="43"/>
      <c r="HH627" s="43"/>
      <c r="HI627" s="43"/>
      <c r="HJ627" s="43"/>
      <c r="HK627" s="43"/>
      <c r="HL627" s="43"/>
      <c r="HM627" s="43"/>
      <c r="HN627" s="43"/>
      <c r="HO627" s="43"/>
      <c r="HP627" s="43"/>
      <c r="HQ627" s="43"/>
      <c r="HR627" s="43"/>
      <c r="HS627" s="43"/>
      <c r="HT627" s="43"/>
      <c r="HU627" s="43"/>
      <c r="HV627" s="43"/>
      <c r="HW627" s="43"/>
      <c r="HX627" s="43"/>
      <c r="HY627" s="43"/>
      <c r="HZ627" s="43"/>
      <c r="IA627" s="43"/>
      <c r="IB627" s="43"/>
    </row>
    <row r="628" spans="1:236">
      <c r="A628" s="43"/>
      <c r="B628" s="43"/>
      <c r="C628" s="43"/>
      <c r="D628" s="43"/>
      <c r="E628" s="43"/>
      <c r="F628" s="43"/>
      <c r="G628" s="43"/>
      <c r="H628" s="43"/>
      <c r="I628" s="43"/>
      <c r="J628" s="43"/>
      <c r="K628" s="43"/>
      <c r="L628" s="43"/>
      <c r="M628" s="43"/>
      <c r="N628" s="43"/>
      <c r="O628" s="60"/>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43"/>
      <c r="FH628" s="43"/>
      <c r="FI628" s="43"/>
      <c r="FJ628" s="43"/>
      <c r="FK628" s="43"/>
      <c r="FL628" s="43"/>
      <c r="FM628" s="43"/>
      <c r="FN628" s="43"/>
      <c r="FO628" s="43"/>
      <c r="FP628" s="43"/>
      <c r="FQ628" s="43"/>
      <c r="FR628" s="43"/>
      <c r="FS628" s="43"/>
      <c r="FT628" s="43"/>
      <c r="FU628" s="43"/>
      <c r="FV628" s="43"/>
      <c r="FW628" s="43"/>
      <c r="FX628" s="43"/>
      <c r="FY628" s="43"/>
      <c r="FZ628" s="43"/>
      <c r="GA628" s="43"/>
      <c r="GB628" s="43"/>
      <c r="GC628" s="43"/>
      <c r="GD628" s="43"/>
      <c r="GE628" s="43"/>
      <c r="GF628" s="43"/>
      <c r="GG628" s="43"/>
      <c r="GH628" s="43"/>
      <c r="GI628" s="43"/>
      <c r="GJ628" s="43"/>
      <c r="GK628" s="43"/>
      <c r="GL628" s="43"/>
      <c r="GM628" s="43"/>
      <c r="GN628" s="43"/>
      <c r="GO628" s="43"/>
      <c r="GP628" s="43"/>
      <c r="GQ628" s="43"/>
      <c r="GR628" s="43"/>
      <c r="GS628" s="43"/>
      <c r="GT628" s="43"/>
      <c r="GU628" s="43"/>
      <c r="GV628" s="43"/>
      <c r="GW628" s="43"/>
      <c r="GX628" s="43"/>
      <c r="GY628" s="43"/>
      <c r="GZ628" s="43"/>
      <c r="HA628" s="43"/>
      <c r="HB628" s="43"/>
      <c r="HC628" s="43"/>
      <c r="HD628" s="43"/>
      <c r="HE628" s="43"/>
      <c r="HF628" s="43"/>
      <c r="HG628" s="43"/>
      <c r="HH628" s="43"/>
      <c r="HI628" s="43"/>
      <c r="HJ628" s="43"/>
      <c r="HK628" s="43"/>
      <c r="HL628" s="43"/>
      <c r="HM628" s="43"/>
      <c r="HN628" s="43"/>
      <c r="HO628" s="43"/>
      <c r="HP628" s="43"/>
      <c r="HQ628" s="43"/>
      <c r="HR628" s="43"/>
      <c r="HS628" s="43"/>
      <c r="HT628" s="43"/>
      <c r="HU628" s="43"/>
      <c r="HV628" s="43"/>
      <c r="HW628" s="43"/>
      <c r="HX628" s="43"/>
      <c r="HY628" s="43"/>
      <c r="HZ628" s="43"/>
      <c r="IA628" s="43"/>
      <c r="IB628" s="43"/>
    </row>
    <row r="629" spans="1:236">
      <c r="A629" s="43"/>
      <c r="B629" s="43"/>
      <c r="C629" s="43"/>
      <c r="D629" s="43"/>
      <c r="E629" s="43"/>
      <c r="F629" s="43"/>
      <c r="G629" s="43"/>
      <c r="H629" s="43"/>
      <c r="I629" s="43"/>
      <c r="J629" s="43"/>
      <c r="K629" s="43"/>
      <c r="L629" s="43"/>
      <c r="M629" s="43"/>
      <c r="N629" s="43"/>
      <c r="O629" s="60"/>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c r="GL629" s="43"/>
      <c r="GM629" s="43"/>
      <c r="GN629" s="43"/>
      <c r="GO629" s="43"/>
      <c r="GP629" s="43"/>
      <c r="GQ629" s="43"/>
      <c r="GR629" s="43"/>
      <c r="GS629" s="43"/>
      <c r="GT629" s="43"/>
      <c r="GU629" s="43"/>
      <c r="GV629" s="43"/>
      <c r="GW629" s="43"/>
      <c r="GX629" s="43"/>
      <c r="GY629" s="43"/>
      <c r="GZ629" s="43"/>
      <c r="HA629" s="43"/>
      <c r="HB629" s="43"/>
      <c r="HC629" s="43"/>
      <c r="HD629" s="43"/>
      <c r="HE629" s="43"/>
      <c r="HF629" s="43"/>
      <c r="HG629" s="43"/>
      <c r="HH629" s="43"/>
      <c r="HI629" s="43"/>
      <c r="HJ629" s="43"/>
      <c r="HK629" s="43"/>
      <c r="HL629" s="43"/>
      <c r="HM629" s="43"/>
      <c r="HN629" s="43"/>
      <c r="HO629" s="43"/>
      <c r="HP629" s="43"/>
      <c r="HQ629" s="43"/>
      <c r="HR629" s="43"/>
      <c r="HS629" s="43"/>
      <c r="HT629" s="43"/>
      <c r="HU629" s="43"/>
      <c r="HV629" s="43"/>
      <c r="HW629" s="43"/>
      <c r="HX629" s="43"/>
      <c r="HY629" s="43"/>
      <c r="HZ629" s="43"/>
      <c r="IA629" s="43"/>
      <c r="IB629" s="43"/>
    </row>
    <row r="630" spans="1:236">
      <c r="A630" s="43"/>
      <c r="B630" s="43"/>
      <c r="C630" s="43"/>
      <c r="D630" s="43"/>
      <c r="E630" s="43"/>
      <c r="F630" s="43"/>
      <c r="G630" s="43"/>
      <c r="H630" s="43"/>
      <c r="I630" s="43"/>
      <c r="J630" s="43"/>
      <c r="K630" s="43"/>
      <c r="L630" s="43"/>
      <c r="M630" s="43"/>
      <c r="N630" s="43"/>
      <c r="O630" s="60"/>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3"/>
      <c r="FG630" s="43"/>
      <c r="FH630" s="43"/>
      <c r="FI630" s="43"/>
      <c r="FJ630" s="43"/>
      <c r="FK630" s="43"/>
      <c r="FL630" s="43"/>
      <c r="FM630" s="43"/>
      <c r="FN630" s="43"/>
      <c r="FO630" s="43"/>
      <c r="FP630" s="43"/>
      <c r="FQ630" s="43"/>
      <c r="FR630" s="43"/>
      <c r="FS630" s="43"/>
      <c r="FT630" s="43"/>
      <c r="FU630" s="43"/>
      <c r="FV630" s="43"/>
      <c r="FW630" s="43"/>
      <c r="FX630" s="43"/>
      <c r="FY630" s="43"/>
      <c r="FZ630" s="43"/>
      <c r="GA630" s="43"/>
      <c r="GB630" s="43"/>
      <c r="GC630" s="43"/>
      <c r="GD630" s="43"/>
      <c r="GE630" s="43"/>
      <c r="GF630" s="43"/>
      <c r="GG630" s="43"/>
      <c r="GH630" s="43"/>
      <c r="GI630" s="43"/>
      <c r="GJ630" s="43"/>
      <c r="GK630" s="43"/>
      <c r="GL630" s="43"/>
      <c r="GM630" s="43"/>
      <c r="GN630" s="43"/>
      <c r="GO630" s="43"/>
      <c r="GP630" s="43"/>
      <c r="GQ630" s="43"/>
      <c r="GR630" s="43"/>
      <c r="GS630" s="43"/>
      <c r="GT630" s="43"/>
      <c r="GU630" s="43"/>
      <c r="GV630" s="43"/>
      <c r="GW630" s="43"/>
      <c r="GX630" s="43"/>
      <c r="GY630" s="43"/>
      <c r="GZ630" s="43"/>
      <c r="HA630" s="43"/>
      <c r="HB630" s="43"/>
      <c r="HC630" s="43"/>
      <c r="HD630" s="43"/>
      <c r="HE630" s="43"/>
      <c r="HF630" s="43"/>
      <c r="HG630" s="43"/>
      <c r="HH630" s="43"/>
      <c r="HI630" s="43"/>
      <c r="HJ630" s="43"/>
      <c r="HK630" s="43"/>
      <c r="HL630" s="43"/>
      <c r="HM630" s="43"/>
      <c r="HN630" s="43"/>
      <c r="HO630" s="43"/>
      <c r="HP630" s="43"/>
      <c r="HQ630" s="43"/>
      <c r="HR630" s="43"/>
      <c r="HS630" s="43"/>
      <c r="HT630" s="43"/>
      <c r="HU630" s="43"/>
      <c r="HV630" s="43"/>
      <c r="HW630" s="43"/>
      <c r="HX630" s="43"/>
      <c r="HY630" s="43"/>
      <c r="HZ630" s="43"/>
      <c r="IA630" s="43"/>
      <c r="IB630" s="43"/>
    </row>
    <row r="631" spans="1:236">
      <c r="A631" s="43"/>
      <c r="B631" s="43"/>
      <c r="C631" s="43"/>
      <c r="D631" s="43"/>
      <c r="E631" s="43"/>
      <c r="F631" s="43"/>
      <c r="G631" s="43"/>
      <c r="H631" s="43"/>
      <c r="I631" s="43"/>
      <c r="J631" s="43"/>
      <c r="K631" s="43"/>
      <c r="L631" s="43"/>
      <c r="M631" s="43"/>
      <c r="N631" s="43"/>
      <c r="O631" s="60"/>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3"/>
      <c r="FQ631" s="43"/>
      <c r="FR631" s="43"/>
      <c r="FS631" s="43"/>
      <c r="FT631" s="43"/>
      <c r="FU631" s="43"/>
      <c r="FV631" s="43"/>
      <c r="FW631" s="43"/>
      <c r="FX631" s="43"/>
      <c r="FY631" s="43"/>
      <c r="FZ631" s="43"/>
      <c r="GA631" s="43"/>
      <c r="GB631" s="43"/>
      <c r="GC631" s="43"/>
      <c r="GD631" s="43"/>
      <c r="GE631" s="43"/>
      <c r="GF631" s="43"/>
      <c r="GG631" s="43"/>
      <c r="GH631" s="43"/>
      <c r="GI631" s="43"/>
      <c r="GJ631" s="43"/>
      <c r="GK631" s="43"/>
      <c r="GL631" s="43"/>
      <c r="GM631" s="43"/>
      <c r="GN631" s="43"/>
      <c r="GO631" s="43"/>
      <c r="GP631" s="43"/>
      <c r="GQ631" s="43"/>
      <c r="GR631" s="43"/>
      <c r="GS631" s="43"/>
      <c r="GT631" s="43"/>
      <c r="GU631" s="43"/>
      <c r="GV631" s="43"/>
      <c r="GW631" s="43"/>
      <c r="GX631" s="43"/>
      <c r="GY631" s="43"/>
      <c r="GZ631" s="43"/>
      <c r="HA631" s="43"/>
      <c r="HB631" s="43"/>
      <c r="HC631" s="43"/>
      <c r="HD631" s="43"/>
      <c r="HE631" s="43"/>
      <c r="HF631" s="43"/>
      <c r="HG631" s="43"/>
      <c r="HH631" s="43"/>
      <c r="HI631" s="43"/>
      <c r="HJ631" s="43"/>
      <c r="HK631" s="43"/>
      <c r="HL631" s="43"/>
      <c r="HM631" s="43"/>
      <c r="HN631" s="43"/>
      <c r="HO631" s="43"/>
      <c r="HP631" s="43"/>
      <c r="HQ631" s="43"/>
      <c r="HR631" s="43"/>
      <c r="HS631" s="43"/>
      <c r="HT631" s="43"/>
      <c r="HU631" s="43"/>
      <c r="HV631" s="43"/>
      <c r="HW631" s="43"/>
      <c r="HX631" s="43"/>
      <c r="HY631" s="43"/>
      <c r="HZ631" s="43"/>
      <c r="IA631" s="43"/>
      <c r="IB631" s="43"/>
    </row>
    <row r="632" spans="1:236">
      <c r="A632" s="43"/>
      <c r="B632" s="43"/>
      <c r="C632" s="43"/>
      <c r="D632" s="43"/>
      <c r="E632" s="43"/>
      <c r="F632" s="43"/>
      <c r="G632" s="43"/>
      <c r="H632" s="43"/>
      <c r="I632" s="43"/>
      <c r="J632" s="43"/>
      <c r="K632" s="43"/>
      <c r="L632" s="43"/>
      <c r="M632" s="43"/>
      <c r="N632" s="43"/>
      <c r="O632" s="60"/>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c r="HE632" s="43"/>
      <c r="HF632" s="43"/>
      <c r="HG632" s="43"/>
      <c r="HH632" s="43"/>
      <c r="HI632" s="43"/>
      <c r="HJ632" s="43"/>
      <c r="HK632" s="43"/>
      <c r="HL632" s="43"/>
      <c r="HM632" s="43"/>
      <c r="HN632" s="43"/>
      <c r="HO632" s="43"/>
      <c r="HP632" s="43"/>
      <c r="HQ632" s="43"/>
      <c r="HR632" s="43"/>
      <c r="HS632" s="43"/>
      <c r="HT632" s="43"/>
      <c r="HU632" s="43"/>
      <c r="HV632" s="43"/>
      <c r="HW632" s="43"/>
      <c r="HX632" s="43"/>
      <c r="HY632" s="43"/>
      <c r="HZ632" s="43"/>
      <c r="IA632" s="43"/>
      <c r="IB632" s="43"/>
    </row>
    <row r="633" spans="1:236">
      <c r="A633" s="43"/>
      <c r="B633" s="43"/>
      <c r="C633" s="43"/>
      <c r="D633" s="43"/>
      <c r="E633" s="43"/>
      <c r="F633" s="43"/>
      <c r="G633" s="43"/>
      <c r="H633" s="43"/>
      <c r="I633" s="43"/>
      <c r="J633" s="43"/>
      <c r="K633" s="43"/>
      <c r="L633" s="43"/>
      <c r="M633" s="43"/>
      <c r="N633" s="43"/>
      <c r="O633" s="60"/>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3"/>
      <c r="FQ633" s="43"/>
      <c r="FR633" s="43"/>
      <c r="FS633" s="43"/>
      <c r="FT633" s="43"/>
      <c r="FU633" s="43"/>
      <c r="FV633" s="43"/>
      <c r="FW633" s="43"/>
      <c r="FX633" s="43"/>
      <c r="FY633" s="43"/>
      <c r="FZ633" s="43"/>
      <c r="GA633" s="43"/>
      <c r="GB633" s="43"/>
      <c r="GC633" s="43"/>
      <c r="GD633" s="43"/>
      <c r="GE633" s="43"/>
      <c r="GF633" s="43"/>
      <c r="GG633" s="43"/>
      <c r="GH633" s="43"/>
      <c r="GI633" s="43"/>
      <c r="GJ633" s="43"/>
      <c r="GK633" s="43"/>
      <c r="GL633" s="43"/>
      <c r="GM633" s="43"/>
      <c r="GN633" s="43"/>
      <c r="GO633" s="43"/>
      <c r="GP633" s="43"/>
      <c r="GQ633" s="43"/>
      <c r="GR633" s="43"/>
      <c r="GS633" s="43"/>
      <c r="GT633" s="43"/>
      <c r="GU633" s="43"/>
      <c r="GV633" s="43"/>
      <c r="GW633" s="43"/>
      <c r="GX633" s="43"/>
      <c r="GY633" s="43"/>
      <c r="GZ633" s="43"/>
      <c r="HA633" s="43"/>
      <c r="HB633" s="43"/>
      <c r="HC633" s="43"/>
      <c r="HD633" s="43"/>
      <c r="HE633" s="43"/>
      <c r="HF633" s="43"/>
      <c r="HG633" s="43"/>
      <c r="HH633" s="43"/>
      <c r="HI633" s="43"/>
      <c r="HJ633" s="43"/>
      <c r="HK633" s="43"/>
      <c r="HL633" s="43"/>
      <c r="HM633" s="43"/>
      <c r="HN633" s="43"/>
      <c r="HO633" s="43"/>
      <c r="HP633" s="43"/>
      <c r="HQ633" s="43"/>
      <c r="HR633" s="43"/>
      <c r="HS633" s="43"/>
      <c r="HT633" s="43"/>
      <c r="HU633" s="43"/>
      <c r="HV633" s="43"/>
      <c r="HW633" s="43"/>
      <c r="HX633" s="43"/>
      <c r="HY633" s="43"/>
      <c r="HZ633" s="43"/>
      <c r="IA633" s="43"/>
      <c r="IB633" s="43"/>
    </row>
    <row r="634" spans="1:236">
      <c r="A634" s="43"/>
      <c r="B634" s="43"/>
      <c r="C634" s="43"/>
      <c r="D634" s="43"/>
      <c r="E634" s="43"/>
      <c r="F634" s="43"/>
      <c r="G634" s="43"/>
      <c r="H634" s="43"/>
      <c r="I634" s="43"/>
      <c r="J634" s="43"/>
      <c r="K634" s="43"/>
      <c r="L634" s="43"/>
      <c r="M634" s="43"/>
      <c r="N634" s="43"/>
      <c r="O634" s="60"/>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3"/>
      <c r="FQ634" s="43"/>
      <c r="FR634" s="43"/>
      <c r="FS634" s="43"/>
      <c r="FT634" s="43"/>
      <c r="FU634" s="43"/>
      <c r="FV634" s="43"/>
      <c r="FW634" s="43"/>
      <c r="FX634" s="43"/>
      <c r="FY634" s="43"/>
      <c r="FZ634" s="43"/>
      <c r="GA634" s="43"/>
      <c r="GB634" s="43"/>
      <c r="GC634" s="43"/>
      <c r="GD634" s="43"/>
      <c r="GE634" s="43"/>
      <c r="GF634" s="43"/>
      <c r="GG634" s="43"/>
      <c r="GH634" s="43"/>
      <c r="GI634" s="43"/>
      <c r="GJ634" s="43"/>
      <c r="GK634" s="43"/>
      <c r="GL634" s="43"/>
      <c r="GM634" s="43"/>
      <c r="GN634" s="43"/>
      <c r="GO634" s="43"/>
      <c r="GP634" s="43"/>
      <c r="GQ634" s="43"/>
      <c r="GR634" s="43"/>
      <c r="GS634" s="43"/>
      <c r="GT634" s="43"/>
      <c r="GU634" s="43"/>
      <c r="GV634" s="43"/>
      <c r="GW634" s="43"/>
      <c r="GX634" s="43"/>
      <c r="GY634" s="43"/>
      <c r="GZ634" s="43"/>
      <c r="HA634" s="43"/>
      <c r="HB634" s="43"/>
      <c r="HC634" s="43"/>
      <c r="HD634" s="43"/>
      <c r="HE634" s="43"/>
      <c r="HF634" s="43"/>
      <c r="HG634" s="43"/>
      <c r="HH634" s="43"/>
      <c r="HI634" s="43"/>
      <c r="HJ634" s="43"/>
      <c r="HK634" s="43"/>
      <c r="HL634" s="43"/>
      <c r="HM634" s="43"/>
      <c r="HN634" s="43"/>
      <c r="HO634" s="43"/>
      <c r="HP634" s="43"/>
      <c r="HQ634" s="43"/>
      <c r="HR634" s="43"/>
      <c r="HS634" s="43"/>
      <c r="HT634" s="43"/>
      <c r="HU634" s="43"/>
      <c r="HV634" s="43"/>
      <c r="HW634" s="43"/>
      <c r="HX634" s="43"/>
      <c r="HY634" s="43"/>
      <c r="HZ634" s="43"/>
      <c r="IA634" s="43"/>
      <c r="IB634" s="43"/>
    </row>
    <row r="635" spans="1:236">
      <c r="A635" s="43"/>
      <c r="B635" s="43"/>
      <c r="C635" s="43"/>
      <c r="D635" s="43"/>
      <c r="E635" s="43"/>
      <c r="F635" s="43"/>
      <c r="G635" s="43"/>
      <c r="H635" s="43"/>
      <c r="I635" s="43"/>
      <c r="J635" s="43"/>
      <c r="K635" s="43"/>
      <c r="L635" s="43"/>
      <c r="M635" s="43"/>
      <c r="N635" s="43"/>
      <c r="O635" s="60"/>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3"/>
      <c r="FG635" s="43"/>
      <c r="FH635" s="43"/>
      <c r="FI635" s="43"/>
      <c r="FJ635" s="43"/>
      <c r="FK635" s="43"/>
      <c r="FL635" s="43"/>
      <c r="FM635" s="43"/>
      <c r="FN635" s="43"/>
      <c r="FO635" s="43"/>
      <c r="FP635" s="43"/>
      <c r="FQ635" s="43"/>
      <c r="FR635" s="43"/>
      <c r="FS635" s="43"/>
      <c r="FT635" s="43"/>
      <c r="FU635" s="43"/>
      <c r="FV635" s="43"/>
      <c r="FW635" s="43"/>
      <c r="FX635" s="43"/>
      <c r="FY635" s="43"/>
      <c r="FZ635" s="43"/>
      <c r="GA635" s="43"/>
      <c r="GB635" s="43"/>
      <c r="GC635" s="43"/>
      <c r="GD635" s="43"/>
      <c r="GE635" s="43"/>
      <c r="GF635" s="43"/>
      <c r="GG635" s="43"/>
      <c r="GH635" s="43"/>
      <c r="GI635" s="43"/>
      <c r="GJ635" s="43"/>
      <c r="GK635" s="43"/>
      <c r="GL635" s="43"/>
      <c r="GM635" s="43"/>
      <c r="GN635" s="43"/>
      <c r="GO635" s="43"/>
      <c r="GP635" s="43"/>
      <c r="GQ635" s="43"/>
      <c r="GR635" s="43"/>
      <c r="GS635" s="43"/>
      <c r="GT635" s="43"/>
      <c r="GU635" s="43"/>
      <c r="GV635" s="43"/>
      <c r="GW635" s="43"/>
      <c r="GX635" s="43"/>
      <c r="GY635" s="43"/>
      <c r="GZ635" s="43"/>
      <c r="HA635" s="43"/>
      <c r="HB635" s="43"/>
      <c r="HC635" s="43"/>
      <c r="HD635" s="43"/>
      <c r="HE635" s="43"/>
      <c r="HF635" s="43"/>
      <c r="HG635" s="43"/>
      <c r="HH635" s="43"/>
      <c r="HI635" s="43"/>
      <c r="HJ635" s="43"/>
      <c r="HK635" s="43"/>
      <c r="HL635" s="43"/>
      <c r="HM635" s="43"/>
      <c r="HN635" s="43"/>
      <c r="HO635" s="43"/>
      <c r="HP635" s="43"/>
      <c r="HQ635" s="43"/>
      <c r="HR635" s="43"/>
      <c r="HS635" s="43"/>
      <c r="HT635" s="43"/>
      <c r="HU635" s="43"/>
      <c r="HV635" s="43"/>
      <c r="HW635" s="43"/>
      <c r="HX635" s="43"/>
      <c r="HY635" s="43"/>
      <c r="HZ635" s="43"/>
      <c r="IA635" s="43"/>
      <c r="IB635" s="43"/>
    </row>
    <row r="636" spans="1:236">
      <c r="A636" s="43"/>
      <c r="B636" s="43"/>
      <c r="C636" s="43"/>
      <c r="D636" s="43"/>
      <c r="E636" s="43"/>
      <c r="F636" s="43"/>
      <c r="G636" s="43"/>
      <c r="H636" s="43"/>
      <c r="I636" s="43"/>
      <c r="J636" s="43"/>
      <c r="K636" s="43"/>
      <c r="L636" s="43"/>
      <c r="M636" s="43"/>
      <c r="N636" s="43"/>
      <c r="O636" s="60"/>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c r="GL636" s="43"/>
      <c r="GM636" s="43"/>
      <c r="GN636" s="43"/>
      <c r="GO636" s="43"/>
      <c r="GP636" s="43"/>
      <c r="GQ636" s="43"/>
      <c r="GR636" s="43"/>
      <c r="GS636" s="43"/>
      <c r="GT636" s="43"/>
      <c r="GU636" s="43"/>
      <c r="GV636" s="43"/>
      <c r="GW636" s="43"/>
      <c r="GX636" s="43"/>
      <c r="GY636" s="43"/>
      <c r="GZ636" s="43"/>
      <c r="HA636" s="43"/>
      <c r="HB636" s="43"/>
      <c r="HC636" s="43"/>
      <c r="HD636" s="43"/>
      <c r="HE636" s="43"/>
      <c r="HF636" s="43"/>
      <c r="HG636" s="43"/>
      <c r="HH636" s="43"/>
      <c r="HI636" s="43"/>
      <c r="HJ636" s="43"/>
      <c r="HK636" s="43"/>
      <c r="HL636" s="43"/>
      <c r="HM636" s="43"/>
      <c r="HN636" s="43"/>
      <c r="HO636" s="43"/>
      <c r="HP636" s="43"/>
      <c r="HQ636" s="43"/>
      <c r="HR636" s="43"/>
      <c r="HS636" s="43"/>
      <c r="HT636" s="43"/>
      <c r="HU636" s="43"/>
      <c r="HV636" s="43"/>
      <c r="HW636" s="43"/>
      <c r="HX636" s="43"/>
      <c r="HY636" s="43"/>
      <c r="HZ636" s="43"/>
      <c r="IA636" s="43"/>
      <c r="IB636" s="43"/>
    </row>
    <row r="637" spans="1:236">
      <c r="A637" s="43"/>
      <c r="B637" s="43"/>
      <c r="C637" s="43"/>
      <c r="D637" s="43"/>
      <c r="E637" s="43"/>
      <c r="F637" s="43"/>
      <c r="G637" s="43"/>
      <c r="H637" s="43"/>
      <c r="I637" s="43"/>
      <c r="J637" s="43"/>
      <c r="K637" s="43"/>
      <c r="L637" s="43"/>
      <c r="M637" s="43"/>
      <c r="N637" s="43"/>
      <c r="O637" s="60"/>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43"/>
      <c r="FH637" s="43"/>
      <c r="FI637" s="43"/>
      <c r="FJ637" s="43"/>
      <c r="FK637" s="43"/>
      <c r="FL637" s="43"/>
      <c r="FM637" s="43"/>
      <c r="FN637" s="43"/>
      <c r="FO637" s="43"/>
      <c r="FP637" s="43"/>
      <c r="FQ637" s="43"/>
      <c r="FR637" s="43"/>
      <c r="FS637" s="43"/>
      <c r="FT637" s="43"/>
      <c r="FU637" s="43"/>
      <c r="FV637" s="43"/>
      <c r="FW637" s="43"/>
      <c r="FX637" s="43"/>
      <c r="FY637" s="43"/>
      <c r="FZ637" s="43"/>
      <c r="GA637" s="43"/>
      <c r="GB637" s="43"/>
      <c r="GC637" s="43"/>
      <c r="GD637" s="43"/>
      <c r="GE637" s="43"/>
      <c r="GF637" s="43"/>
      <c r="GG637" s="43"/>
      <c r="GH637" s="43"/>
      <c r="GI637" s="43"/>
      <c r="GJ637" s="43"/>
      <c r="GK637" s="43"/>
      <c r="GL637" s="43"/>
      <c r="GM637" s="43"/>
      <c r="GN637" s="43"/>
      <c r="GO637" s="43"/>
      <c r="GP637" s="43"/>
      <c r="GQ637" s="43"/>
      <c r="GR637" s="43"/>
      <c r="GS637" s="43"/>
      <c r="GT637" s="43"/>
      <c r="GU637" s="43"/>
      <c r="GV637" s="43"/>
      <c r="GW637" s="43"/>
      <c r="GX637" s="43"/>
      <c r="GY637" s="43"/>
      <c r="GZ637" s="43"/>
      <c r="HA637" s="43"/>
      <c r="HB637" s="43"/>
      <c r="HC637" s="43"/>
      <c r="HD637" s="43"/>
      <c r="HE637" s="43"/>
      <c r="HF637" s="43"/>
      <c r="HG637" s="43"/>
      <c r="HH637" s="43"/>
      <c r="HI637" s="43"/>
      <c r="HJ637" s="43"/>
      <c r="HK637" s="43"/>
      <c r="HL637" s="43"/>
      <c r="HM637" s="43"/>
      <c r="HN637" s="43"/>
      <c r="HO637" s="43"/>
      <c r="HP637" s="43"/>
      <c r="HQ637" s="43"/>
      <c r="HR637" s="43"/>
      <c r="HS637" s="43"/>
      <c r="HT637" s="43"/>
      <c r="HU637" s="43"/>
      <c r="HV637" s="43"/>
      <c r="HW637" s="43"/>
      <c r="HX637" s="43"/>
      <c r="HY637" s="43"/>
      <c r="HZ637" s="43"/>
      <c r="IA637" s="43"/>
      <c r="IB637" s="43"/>
    </row>
    <row r="638" spans="1:236">
      <c r="A638" s="43"/>
      <c r="B638" s="43"/>
      <c r="C638" s="43"/>
      <c r="D638" s="43"/>
      <c r="E638" s="43"/>
      <c r="F638" s="43"/>
      <c r="G638" s="43"/>
      <c r="H638" s="43"/>
      <c r="I638" s="43"/>
      <c r="J638" s="43"/>
      <c r="K638" s="43"/>
      <c r="L638" s="43"/>
      <c r="M638" s="43"/>
      <c r="N638" s="43"/>
      <c r="O638" s="60"/>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3"/>
      <c r="FG638" s="43"/>
      <c r="FH638" s="43"/>
      <c r="FI638" s="43"/>
      <c r="FJ638" s="43"/>
      <c r="FK638" s="43"/>
      <c r="FL638" s="43"/>
      <c r="FM638" s="43"/>
      <c r="FN638" s="43"/>
      <c r="FO638" s="43"/>
      <c r="FP638" s="43"/>
      <c r="FQ638" s="43"/>
      <c r="FR638" s="43"/>
      <c r="FS638" s="43"/>
      <c r="FT638" s="43"/>
      <c r="FU638" s="43"/>
      <c r="FV638" s="43"/>
      <c r="FW638" s="43"/>
      <c r="FX638" s="43"/>
      <c r="FY638" s="43"/>
      <c r="FZ638" s="43"/>
      <c r="GA638" s="43"/>
      <c r="GB638" s="43"/>
      <c r="GC638" s="43"/>
      <c r="GD638" s="43"/>
      <c r="GE638" s="43"/>
      <c r="GF638" s="43"/>
      <c r="GG638" s="43"/>
      <c r="GH638" s="43"/>
      <c r="GI638" s="43"/>
      <c r="GJ638" s="43"/>
      <c r="GK638" s="43"/>
      <c r="GL638" s="43"/>
      <c r="GM638" s="43"/>
      <c r="GN638" s="43"/>
      <c r="GO638" s="43"/>
      <c r="GP638" s="43"/>
      <c r="GQ638" s="43"/>
      <c r="GR638" s="43"/>
      <c r="GS638" s="43"/>
      <c r="GT638" s="43"/>
      <c r="GU638" s="43"/>
      <c r="GV638" s="43"/>
      <c r="GW638" s="43"/>
      <c r="GX638" s="43"/>
      <c r="GY638" s="43"/>
      <c r="GZ638" s="43"/>
      <c r="HA638" s="43"/>
      <c r="HB638" s="43"/>
      <c r="HC638" s="43"/>
      <c r="HD638" s="43"/>
      <c r="HE638" s="43"/>
      <c r="HF638" s="43"/>
      <c r="HG638" s="43"/>
      <c r="HH638" s="43"/>
      <c r="HI638" s="43"/>
      <c r="HJ638" s="43"/>
      <c r="HK638" s="43"/>
      <c r="HL638" s="43"/>
      <c r="HM638" s="43"/>
      <c r="HN638" s="43"/>
      <c r="HO638" s="43"/>
      <c r="HP638" s="43"/>
      <c r="HQ638" s="43"/>
      <c r="HR638" s="43"/>
      <c r="HS638" s="43"/>
      <c r="HT638" s="43"/>
      <c r="HU638" s="43"/>
      <c r="HV638" s="43"/>
      <c r="HW638" s="43"/>
      <c r="HX638" s="43"/>
      <c r="HY638" s="43"/>
      <c r="HZ638" s="43"/>
      <c r="IA638" s="43"/>
      <c r="IB638" s="43"/>
    </row>
    <row r="639" spans="1:236">
      <c r="A639" s="43"/>
      <c r="B639" s="43"/>
      <c r="C639" s="43"/>
      <c r="D639" s="43"/>
      <c r="E639" s="43"/>
      <c r="F639" s="43"/>
      <c r="G639" s="43"/>
      <c r="H639" s="43"/>
      <c r="I639" s="43"/>
      <c r="J639" s="43"/>
      <c r="K639" s="43"/>
      <c r="L639" s="43"/>
      <c r="M639" s="43"/>
      <c r="N639" s="43"/>
      <c r="O639" s="60"/>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3"/>
      <c r="FG639" s="43"/>
      <c r="FH639" s="43"/>
      <c r="FI639" s="43"/>
      <c r="FJ639" s="43"/>
      <c r="FK639" s="43"/>
      <c r="FL639" s="43"/>
      <c r="FM639" s="43"/>
      <c r="FN639" s="43"/>
      <c r="FO639" s="43"/>
      <c r="FP639" s="43"/>
      <c r="FQ639" s="43"/>
      <c r="FR639" s="43"/>
      <c r="FS639" s="43"/>
      <c r="FT639" s="43"/>
      <c r="FU639" s="43"/>
      <c r="FV639" s="43"/>
      <c r="FW639" s="43"/>
      <c r="FX639" s="43"/>
      <c r="FY639" s="43"/>
      <c r="FZ639" s="43"/>
      <c r="GA639" s="43"/>
      <c r="GB639" s="43"/>
      <c r="GC639" s="43"/>
      <c r="GD639" s="43"/>
      <c r="GE639" s="43"/>
      <c r="GF639" s="43"/>
      <c r="GG639" s="43"/>
      <c r="GH639" s="43"/>
      <c r="GI639" s="43"/>
      <c r="GJ639" s="43"/>
      <c r="GK639" s="43"/>
      <c r="GL639" s="43"/>
      <c r="GM639" s="43"/>
      <c r="GN639" s="43"/>
      <c r="GO639" s="43"/>
      <c r="GP639" s="43"/>
      <c r="GQ639" s="43"/>
      <c r="GR639" s="43"/>
      <c r="GS639" s="43"/>
      <c r="GT639" s="43"/>
      <c r="GU639" s="43"/>
      <c r="GV639" s="43"/>
      <c r="GW639" s="43"/>
      <c r="GX639" s="43"/>
      <c r="GY639" s="43"/>
      <c r="GZ639" s="43"/>
      <c r="HA639" s="43"/>
      <c r="HB639" s="43"/>
      <c r="HC639" s="43"/>
      <c r="HD639" s="43"/>
      <c r="HE639" s="43"/>
      <c r="HF639" s="43"/>
      <c r="HG639" s="43"/>
      <c r="HH639" s="43"/>
      <c r="HI639" s="43"/>
      <c r="HJ639" s="43"/>
      <c r="HK639" s="43"/>
      <c r="HL639" s="43"/>
      <c r="HM639" s="43"/>
      <c r="HN639" s="43"/>
      <c r="HO639" s="43"/>
      <c r="HP639" s="43"/>
      <c r="HQ639" s="43"/>
      <c r="HR639" s="43"/>
      <c r="HS639" s="43"/>
      <c r="HT639" s="43"/>
      <c r="HU639" s="43"/>
      <c r="HV639" s="43"/>
      <c r="HW639" s="43"/>
      <c r="HX639" s="43"/>
      <c r="HY639" s="43"/>
      <c r="HZ639" s="43"/>
      <c r="IA639" s="43"/>
      <c r="IB639" s="43"/>
    </row>
    <row r="640" spans="1:236">
      <c r="A640" s="43"/>
      <c r="B640" s="43"/>
      <c r="C640" s="43"/>
      <c r="D640" s="43"/>
      <c r="E640" s="43"/>
      <c r="F640" s="43"/>
      <c r="G640" s="43"/>
      <c r="H640" s="43"/>
      <c r="I640" s="43"/>
      <c r="J640" s="43"/>
      <c r="K640" s="43"/>
      <c r="L640" s="43"/>
      <c r="M640" s="43"/>
      <c r="N640" s="43"/>
      <c r="O640" s="60"/>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3"/>
      <c r="FG640" s="43"/>
      <c r="FH640" s="43"/>
      <c r="FI640" s="43"/>
      <c r="FJ640" s="43"/>
      <c r="FK640" s="43"/>
      <c r="FL640" s="43"/>
      <c r="FM640" s="43"/>
      <c r="FN640" s="43"/>
      <c r="FO640" s="43"/>
      <c r="FP640" s="43"/>
      <c r="FQ640" s="43"/>
      <c r="FR640" s="43"/>
      <c r="FS640" s="43"/>
      <c r="FT640" s="43"/>
      <c r="FU640" s="43"/>
      <c r="FV640" s="43"/>
      <c r="FW640" s="43"/>
      <c r="FX640" s="43"/>
      <c r="FY640" s="43"/>
      <c r="FZ640" s="43"/>
      <c r="GA640" s="43"/>
      <c r="GB640" s="43"/>
      <c r="GC640" s="43"/>
      <c r="GD640" s="43"/>
      <c r="GE640" s="43"/>
      <c r="GF640" s="43"/>
      <c r="GG640" s="43"/>
      <c r="GH640" s="43"/>
      <c r="GI640" s="43"/>
      <c r="GJ640" s="43"/>
      <c r="GK640" s="43"/>
      <c r="GL640" s="43"/>
      <c r="GM640" s="43"/>
      <c r="GN640" s="43"/>
      <c r="GO640" s="43"/>
      <c r="GP640" s="43"/>
      <c r="GQ640" s="43"/>
      <c r="GR640" s="43"/>
      <c r="GS640" s="43"/>
      <c r="GT640" s="43"/>
      <c r="GU640" s="43"/>
      <c r="GV640" s="43"/>
      <c r="GW640" s="43"/>
      <c r="GX640" s="43"/>
      <c r="GY640" s="43"/>
      <c r="GZ640" s="43"/>
      <c r="HA640" s="43"/>
      <c r="HB640" s="43"/>
      <c r="HC640" s="43"/>
      <c r="HD640" s="43"/>
      <c r="HE640" s="43"/>
      <c r="HF640" s="43"/>
      <c r="HG640" s="43"/>
      <c r="HH640" s="43"/>
      <c r="HI640" s="43"/>
      <c r="HJ640" s="43"/>
      <c r="HK640" s="43"/>
      <c r="HL640" s="43"/>
      <c r="HM640" s="43"/>
      <c r="HN640" s="43"/>
      <c r="HO640" s="43"/>
      <c r="HP640" s="43"/>
      <c r="HQ640" s="43"/>
      <c r="HR640" s="43"/>
      <c r="HS640" s="43"/>
      <c r="HT640" s="43"/>
      <c r="HU640" s="43"/>
      <c r="HV640" s="43"/>
      <c r="HW640" s="43"/>
      <c r="HX640" s="43"/>
      <c r="HY640" s="43"/>
      <c r="HZ640" s="43"/>
      <c r="IA640" s="43"/>
      <c r="IB640" s="43"/>
    </row>
    <row r="641" spans="1:236">
      <c r="A641" s="43"/>
      <c r="B641" s="43"/>
      <c r="C641" s="43"/>
      <c r="D641" s="43"/>
      <c r="E641" s="43"/>
      <c r="F641" s="43"/>
      <c r="G641" s="43"/>
      <c r="H641" s="43"/>
      <c r="I641" s="43"/>
      <c r="J641" s="43"/>
      <c r="K641" s="43"/>
      <c r="L641" s="43"/>
      <c r="M641" s="43"/>
      <c r="N641" s="43"/>
      <c r="O641" s="60"/>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c r="GL641" s="43"/>
      <c r="GM641" s="43"/>
      <c r="GN641" s="43"/>
      <c r="GO641" s="43"/>
      <c r="GP641" s="43"/>
      <c r="GQ641" s="43"/>
      <c r="GR641" s="43"/>
      <c r="GS641" s="43"/>
      <c r="GT641" s="43"/>
      <c r="GU641" s="43"/>
      <c r="GV641" s="43"/>
      <c r="GW641" s="43"/>
      <c r="GX641" s="43"/>
      <c r="GY641" s="43"/>
      <c r="GZ641" s="43"/>
      <c r="HA641" s="43"/>
      <c r="HB641" s="43"/>
      <c r="HC641" s="43"/>
      <c r="HD641" s="43"/>
      <c r="HE641" s="43"/>
      <c r="HF641" s="43"/>
      <c r="HG641" s="43"/>
      <c r="HH641" s="43"/>
      <c r="HI641" s="43"/>
      <c r="HJ641" s="43"/>
      <c r="HK641" s="43"/>
      <c r="HL641" s="43"/>
      <c r="HM641" s="43"/>
      <c r="HN641" s="43"/>
      <c r="HO641" s="43"/>
      <c r="HP641" s="43"/>
      <c r="HQ641" s="43"/>
      <c r="HR641" s="43"/>
      <c r="HS641" s="43"/>
      <c r="HT641" s="43"/>
      <c r="HU641" s="43"/>
      <c r="HV641" s="43"/>
      <c r="HW641" s="43"/>
      <c r="HX641" s="43"/>
      <c r="HY641" s="43"/>
      <c r="HZ641" s="43"/>
      <c r="IA641" s="43"/>
      <c r="IB641" s="43"/>
    </row>
    <row r="642" spans="1:236">
      <c r="A642" s="43"/>
      <c r="B642" s="43"/>
      <c r="C642" s="43"/>
      <c r="D642" s="43"/>
      <c r="E642" s="43"/>
      <c r="F642" s="43"/>
      <c r="G642" s="43"/>
      <c r="H642" s="43"/>
      <c r="I642" s="43"/>
      <c r="J642" s="43"/>
      <c r="K642" s="43"/>
      <c r="L642" s="43"/>
      <c r="M642" s="43"/>
      <c r="N642" s="43"/>
      <c r="O642" s="60"/>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G642" s="43"/>
      <c r="FH642" s="43"/>
      <c r="FI642" s="43"/>
      <c r="FJ642" s="43"/>
      <c r="FK642" s="43"/>
      <c r="FL642" s="43"/>
      <c r="FM642" s="43"/>
      <c r="FN642" s="43"/>
      <c r="FO642" s="43"/>
      <c r="FP642" s="43"/>
      <c r="FQ642" s="43"/>
      <c r="FR642" s="43"/>
      <c r="FS642" s="43"/>
      <c r="FT642" s="43"/>
      <c r="FU642" s="43"/>
      <c r="FV642" s="43"/>
      <c r="FW642" s="43"/>
      <c r="FX642" s="43"/>
      <c r="FY642" s="43"/>
      <c r="FZ642" s="43"/>
      <c r="GA642" s="43"/>
      <c r="GB642" s="43"/>
      <c r="GC642" s="43"/>
      <c r="GD642" s="43"/>
      <c r="GE642" s="43"/>
      <c r="GF642" s="43"/>
      <c r="GG642" s="43"/>
      <c r="GH642" s="43"/>
      <c r="GI642" s="43"/>
      <c r="GJ642" s="43"/>
      <c r="GK642" s="43"/>
      <c r="GL642" s="43"/>
      <c r="GM642" s="43"/>
      <c r="GN642" s="43"/>
      <c r="GO642" s="43"/>
      <c r="GP642" s="43"/>
      <c r="GQ642" s="43"/>
      <c r="GR642" s="43"/>
      <c r="GS642" s="43"/>
      <c r="GT642" s="43"/>
      <c r="GU642" s="43"/>
      <c r="GV642" s="43"/>
      <c r="GW642" s="43"/>
      <c r="GX642" s="43"/>
      <c r="GY642" s="43"/>
      <c r="GZ642" s="43"/>
      <c r="HA642" s="43"/>
      <c r="HB642" s="43"/>
      <c r="HC642" s="43"/>
      <c r="HD642" s="43"/>
      <c r="HE642" s="43"/>
      <c r="HF642" s="43"/>
      <c r="HG642" s="43"/>
      <c r="HH642" s="43"/>
      <c r="HI642" s="43"/>
      <c r="HJ642" s="43"/>
      <c r="HK642" s="43"/>
      <c r="HL642" s="43"/>
      <c r="HM642" s="43"/>
      <c r="HN642" s="43"/>
      <c r="HO642" s="43"/>
      <c r="HP642" s="43"/>
      <c r="HQ642" s="43"/>
      <c r="HR642" s="43"/>
      <c r="HS642" s="43"/>
      <c r="HT642" s="43"/>
      <c r="HU642" s="43"/>
      <c r="HV642" s="43"/>
      <c r="HW642" s="43"/>
      <c r="HX642" s="43"/>
      <c r="HY642" s="43"/>
      <c r="HZ642" s="43"/>
      <c r="IA642" s="43"/>
      <c r="IB642" s="43"/>
    </row>
    <row r="643" spans="1:236">
      <c r="A643" s="43"/>
      <c r="B643" s="43"/>
      <c r="C643" s="43"/>
      <c r="D643" s="43"/>
      <c r="E643" s="43"/>
      <c r="F643" s="43"/>
      <c r="G643" s="43"/>
      <c r="H643" s="43"/>
      <c r="I643" s="43"/>
      <c r="J643" s="43"/>
      <c r="K643" s="43"/>
      <c r="L643" s="43"/>
      <c r="M643" s="43"/>
      <c r="N643" s="43"/>
      <c r="O643" s="60"/>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G643" s="43"/>
      <c r="FH643" s="43"/>
      <c r="FI643" s="43"/>
      <c r="FJ643" s="43"/>
      <c r="FK643" s="43"/>
      <c r="FL643" s="43"/>
      <c r="FM643" s="43"/>
      <c r="FN643" s="43"/>
      <c r="FO643" s="43"/>
      <c r="FP643" s="43"/>
      <c r="FQ643" s="43"/>
      <c r="FR643" s="43"/>
      <c r="FS643" s="43"/>
      <c r="FT643" s="43"/>
      <c r="FU643" s="43"/>
      <c r="FV643" s="43"/>
      <c r="FW643" s="43"/>
      <c r="FX643" s="43"/>
      <c r="FY643" s="43"/>
      <c r="FZ643" s="43"/>
      <c r="GA643" s="43"/>
      <c r="GB643" s="43"/>
      <c r="GC643" s="43"/>
      <c r="GD643" s="43"/>
      <c r="GE643" s="43"/>
      <c r="GF643" s="43"/>
      <c r="GG643" s="43"/>
      <c r="GH643" s="43"/>
      <c r="GI643" s="43"/>
      <c r="GJ643" s="43"/>
      <c r="GK643" s="43"/>
      <c r="GL643" s="43"/>
      <c r="GM643" s="43"/>
      <c r="GN643" s="43"/>
      <c r="GO643" s="43"/>
      <c r="GP643" s="43"/>
      <c r="GQ643" s="43"/>
      <c r="GR643" s="43"/>
      <c r="GS643" s="43"/>
      <c r="GT643" s="43"/>
      <c r="GU643" s="43"/>
      <c r="GV643" s="43"/>
      <c r="GW643" s="43"/>
      <c r="GX643" s="43"/>
      <c r="GY643" s="43"/>
      <c r="GZ643" s="43"/>
      <c r="HA643" s="43"/>
      <c r="HB643" s="43"/>
      <c r="HC643" s="43"/>
      <c r="HD643" s="43"/>
      <c r="HE643" s="43"/>
      <c r="HF643" s="43"/>
      <c r="HG643" s="43"/>
      <c r="HH643" s="43"/>
      <c r="HI643" s="43"/>
      <c r="HJ643" s="43"/>
      <c r="HK643" s="43"/>
      <c r="HL643" s="43"/>
      <c r="HM643" s="43"/>
      <c r="HN643" s="43"/>
      <c r="HO643" s="43"/>
      <c r="HP643" s="43"/>
      <c r="HQ643" s="43"/>
      <c r="HR643" s="43"/>
      <c r="HS643" s="43"/>
      <c r="HT643" s="43"/>
      <c r="HU643" s="43"/>
      <c r="HV643" s="43"/>
      <c r="HW643" s="43"/>
      <c r="HX643" s="43"/>
      <c r="HY643" s="43"/>
      <c r="HZ643" s="43"/>
      <c r="IA643" s="43"/>
      <c r="IB643" s="43"/>
    </row>
    <row r="644" spans="1:236">
      <c r="A644" s="43"/>
      <c r="B644" s="43"/>
      <c r="C644" s="43"/>
      <c r="D644" s="43"/>
      <c r="E644" s="43"/>
      <c r="F644" s="43"/>
      <c r="G644" s="43"/>
      <c r="H644" s="43"/>
      <c r="I644" s="43"/>
      <c r="J644" s="43"/>
      <c r="K644" s="43"/>
      <c r="L644" s="43"/>
      <c r="M644" s="43"/>
      <c r="N644" s="43"/>
      <c r="O644" s="60"/>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3"/>
      <c r="FG644" s="43"/>
      <c r="FH644" s="43"/>
      <c r="FI644" s="43"/>
      <c r="FJ644" s="43"/>
      <c r="FK644" s="43"/>
      <c r="FL644" s="43"/>
      <c r="FM644" s="43"/>
      <c r="FN644" s="43"/>
      <c r="FO644" s="43"/>
      <c r="FP644" s="43"/>
      <c r="FQ644" s="43"/>
      <c r="FR644" s="43"/>
      <c r="FS644" s="43"/>
      <c r="FT644" s="43"/>
      <c r="FU644" s="43"/>
      <c r="FV644" s="43"/>
      <c r="FW644" s="43"/>
      <c r="FX644" s="43"/>
      <c r="FY644" s="43"/>
      <c r="FZ644" s="43"/>
      <c r="GA644" s="43"/>
      <c r="GB644" s="43"/>
      <c r="GC644" s="43"/>
      <c r="GD644" s="43"/>
      <c r="GE644" s="43"/>
      <c r="GF644" s="43"/>
      <c r="GG644" s="43"/>
      <c r="GH644" s="43"/>
      <c r="GI644" s="43"/>
      <c r="GJ644" s="43"/>
      <c r="GK644" s="43"/>
      <c r="GL644" s="43"/>
      <c r="GM644" s="43"/>
      <c r="GN644" s="43"/>
      <c r="GO644" s="43"/>
      <c r="GP644" s="43"/>
      <c r="GQ644" s="43"/>
      <c r="GR644" s="43"/>
      <c r="GS644" s="43"/>
      <c r="GT644" s="43"/>
      <c r="GU644" s="43"/>
      <c r="GV644" s="43"/>
      <c r="GW644" s="43"/>
      <c r="GX644" s="43"/>
      <c r="GY644" s="43"/>
      <c r="GZ644" s="43"/>
      <c r="HA644" s="43"/>
      <c r="HB644" s="43"/>
      <c r="HC644" s="43"/>
      <c r="HD644" s="43"/>
      <c r="HE644" s="43"/>
      <c r="HF644" s="43"/>
      <c r="HG644" s="43"/>
      <c r="HH644" s="43"/>
      <c r="HI644" s="43"/>
      <c r="HJ644" s="43"/>
      <c r="HK644" s="43"/>
      <c r="HL644" s="43"/>
      <c r="HM644" s="43"/>
      <c r="HN644" s="43"/>
      <c r="HO644" s="43"/>
      <c r="HP644" s="43"/>
      <c r="HQ644" s="43"/>
      <c r="HR644" s="43"/>
      <c r="HS644" s="43"/>
      <c r="HT644" s="43"/>
      <c r="HU644" s="43"/>
      <c r="HV644" s="43"/>
      <c r="HW644" s="43"/>
      <c r="HX644" s="43"/>
      <c r="HY644" s="43"/>
      <c r="HZ644" s="43"/>
      <c r="IA644" s="43"/>
      <c r="IB644" s="43"/>
    </row>
    <row r="645" spans="1:236">
      <c r="A645" s="43"/>
      <c r="B645" s="43"/>
      <c r="C645" s="43"/>
      <c r="D645" s="43"/>
      <c r="E645" s="43"/>
      <c r="F645" s="43"/>
      <c r="G645" s="43"/>
      <c r="H645" s="43"/>
      <c r="I645" s="43"/>
      <c r="J645" s="43"/>
      <c r="K645" s="43"/>
      <c r="L645" s="43"/>
      <c r="M645" s="43"/>
      <c r="N645" s="43"/>
      <c r="O645" s="60"/>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c r="GL645" s="43"/>
      <c r="GM645" s="43"/>
      <c r="GN645" s="43"/>
      <c r="GO645" s="43"/>
      <c r="GP645" s="43"/>
      <c r="GQ645" s="43"/>
      <c r="GR645" s="43"/>
      <c r="GS645" s="43"/>
      <c r="GT645" s="43"/>
      <c r="GU645" s="43"/>
      <c r="GV645" s="43"/>
      <c r="GW645" s="43"/>
      <c r="GX645" s="43"/>
      <c r="GY645" s="43"/>
      <c r="GZ645" s="43"/>
      <c r="HA645" s="43"/>
      <c r="HB645" s="43"/>
      <c r="HC645" s="43"/>
      <c r="HD645" s="43"/>
      <c r="HE645" s="43"/>
      <c r="HF645" s="43"/>
      <c r="HG645" s="43"/>
      <c r="HH645" s="43"/>
      <c r="HI645" s="43"/>
      <c r="HJ645" s="43"/>
      <c r="HK645" s="43"/>
      <c r="HL645" s="43"/>
      <c r="HM645" s="43"/>
      <c r="HN645" s="43"/>
      <c r="HO645" s="43"/>
      <c r="HP645" s="43"/>
      <c r="HQ645" s="43"/>
      <c r="HR645" s="43"/>
      <c r="HS645" s="43"/>
      <c r="HT645" s="43"/>
      <c r="HU645" s="43"/>
      <c r="HV645" s="43"/>
      <c r="HW645" s="43"/>
      <c r="HX645" s="43"/>
      <c r="HY645" s="43"/>
      <c r="HZ645" s="43"/>
      <c r="IA645" s="43"/>
      <c r="IB645" s="43"/>
    </row>
    <row r="646" spans="1:236">
      <c r="A646" s="43"/>
      <c r="B646" s="43"/>
      <c r="C646" s="43"/>
      <c r="D646" s="43"/>
      <c r="E646" s="43"/>
      <c r="F646" s="43"/>
      <c r="G646" s="43"/>
      <c r="H646" s="43"/>
      <c r="I646" s="43"/>
      <c r="J646" s="43"/>
      <c r="K646" s="43"/>
      <c r="L646" s="43"/>
      <c r="M646" s="43"/>
      <c r="N646" s="43"/>
      <c r="O646" s="60"/>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43"/>
      <c r="FH646" s="43"/>
      <c r="FI646" s="43"/>
      <c r="FJ646" s="43"/>
      <c r="FK646" s="43"/>
      <c r="FL646" s="43"/>
      <c r="FM646" s="43"/>
      <c r="FN646" s="43"/>
      <c r="FO646" s="43"/>
      <c r="FP646" s="43"/>
      <c r="FQ646" s="43"/>
      <c r="FR646" s="43"/>
      <c r="FS646" s="43"/>
      <c r="FT646" s="43"/>
      <c r="FU646" s="43"/>
      <c r="FV646" s="43"/>
      <c r="FW646" s="43"/>
      <c r="FX646" s="43"/>
      <c r="FY646" s="43"/>
      <c r="FZ646" s="43"/>
      <c r="GA646" s="43"/>
      <c r="GB646" s="43"/>
      <c r="GC646" s="43"/>
      <c r="GD646" s="43"/>
      <c r="GE646" s="43"/>
      <c r="GF646" s="43"/>
      <c r="GG646" s="43"/>
      <c r="GH646" s="43"/>
      <c r="GI646" s="43"/>
      <c r="GJ646" s="43"/>
      <c r="GK646" s="43"/>
      <c r="GL646" s="43"/>
      <c r="GM646" s="43"/>
      <c r="GN646" s="43"/>
      <c r="GO646" s="43"/>
      <c r="GP646" s="43"/>
      <c r="GQ646" s="43"/>
      <c r="GR646" s="43"/>
      <c r="GS646" s="43"/>
      <c r="GT646" s="43"/>
      <c r="GU646" s="43"/>
      <c r="GV646" s="43"/>
      <c r="GW646" s="43"/>
      <c r="GX646" s="43"/>
      <c r="GY646" s="43"/>
      <c r="GZ646" s="43"/>
      <c r="HA646" s="43"/>
      <c r="HB646" s="43"/>
      <c r="HC646" s="43"/>
      <c r="HD646" s="43"/>
      <c r="HE646" s="43"/>
      <c r="HF646" s="43"/>
      <c r="HG646" s="43"/>
      <c r="HH646" s="43"/>
      <c r="HI646" s="43"/>
      <c r="HJ646" s="43"/>
      <c r="HK646" s="43"/>
      <c r="HL646" s="43"/>
      <c r="HM646" s="43"/>
      <c r="HN646" s="43"/>
      <c r="HO646" s="43"/>
      <c r="HP646" s="43"/>
      <c r="HQ646" s="43"/>
      <c r="HR646" s="43"/>
      <c r="HS646" s="43"/>
      <c r="HT646" s="43"/>
      <c r="HU646" s="43"/>
      <c r="HV646" s="43"/>
      <c r="HW646" s="43"/>
      <c r="HX646" s="43"/>
      <c r="HY646" s="43"/>
      <c r="HZ646" s="43"/>
      <c r="IA646" s="43"/>
      <c r="IB646" s="43"/>
    </row>
    <row r="647" spans="1:236">
      <c r="A647" s="43"/>
      <c r="B647" s="43"/>
      <c r="C647" s="43"/>
      <c r="D647" s="43"/>
      <c r="E647" s="43"/>
      <c r="F647" s="43"/>
      <c r="G647" s="43"/>
      <c r="H647" s="43"/>
      <c r="I647" s="43"/>
      <c r="J647" s="43"/>
      <c r="K647" s="43"/>
      <c r="L647" s="43"/>
      <c r="M647" s="43"/>
      <c r="N647" s="43"/>
      <c r="O647" s="60"/>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3"/>
      <c r="FG647" s="43"/>
      <c r="FH647" s="43"/>
      <c r="FI647" s="43"/>
      <c r="FJ647" s="43"/>
      <c r="FK647" s="43"/>
      <c r="FL647" s="43"/>
      <c r="FM647" s="43"/>
      <c r="FN647" s="43"/>
      <c r="FO647" s="43"/>
      <c r="FP647" s="43"/>
      <c r="FQ647" s="43"/>
      <c r="FR647" s="43"/>
      <c r="FS647" s="43"/>
      <c r="FT647" s="43"/>
      <c r="FU647" s="43"/>
      <c r="FV647" s="43"/>
      <c r="FW647" s="43"/>
      <c r="FX647" s="43"/>
      <c r="FY647" s="43"/>
      <c r="FZ647" s="43"/>
      <c r="GA647" s="43"/>
      <c r="GB647" s="43"/>
      <c r="GC647" s="43"/>
      <c r="GD647" s="43"/>
      <c r="GE647" s="43"/>
      <c r="GF647" s="43"/>
      <c r="GG647" s="43"/>
      <c r="GH647" s="43"/>
      <c r="GI647" s="43"/>
      <c r="GJ647" s="43"/>
      <c r="GK647" s="43"/>
      <c r="GL647" s="43"/>
      <c r="GM647" s="43"/>
      <c r="GN647" s="43"/>
      <c r="GO647" s="43"/>
      <c r="GP647" s="43"/>
      <c r="GQ647" s="43"/>
      <c r="GR647" s="43"/>
      <c r="GS647" s="43"/>
      <c r="GT647" s="43"/>
      <c r="GU647" s="43"/>
      <c r="GV647" s="43"/>
      <c r="GW647" s="43"/>
      <c r="GX647" s="43"/>
      <c r="GY647" s="43"/>
      <c r="GZ647" s="43"/>
      <c r="HA647" s="43"/>
      <c r="HB647" s="43"/>
      <c r="HC647" s="43"/>
      <c r="HD647" s="43"/>
      <c r="HE647" s="43"/>
      <c r="HF647" s="43"/>
      <c r="HG647" s="43"/>
      <c r="HH647" s="43"/>
      <c r="HI647" s="43"/>
      <c r="HJ647" s="43"/>
      <c r="HK647" s="43"/>
      <c r="HL647" s="43"/>
      <c r="HM647" s="43"/>
      <c r="HN647" s="43"/>
      <c r="HO647" s="43"/>
      <c r="HP647" s="43"/>
      <c r="HQ647" s="43"/>
      <c r="HR647" s="43"/>
      <c r="HS647" s="43"/>
      <c r="HT647" s="43"/>
      <c r="HU647" s="43"/>
      <c r="HV647" s="43"/>
      <c r="HW647" s="43"/>
      <c r="HX647" s="43"/>
      <c r="HY647" s="43"/>
      <c r="HZ647" s="43"/>
      <c r="IA647" s="43"/>
      <c r="IB647" s="43"/>
    </row>
    <row r="648" spans="1:236">
      <c r="A648" s="43"/>
      <c r="B648" s="43"/>
      <c r="C648" s="43"/>
      <c r="D648" s="43"/>
      <c r="E648" s="43"/>
      <c r="F648" s="43"/>
      <c r="G648" s="43"/>
      <c r="H648" s="43"/>
      <c r="I648" s="43"/>
      <c r="J648" s="43"/>
      <c r="K648" s="43"/>
      <c r="L648" s="43"/>
      <c r="M648" s="43"/>
      <c r="N648" s="43"/>
      <c r="O648" s="60"/>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3"/>
      <c r="FG648" s="43"/>
      <c r="FH648" s="43"/>
      <c r="FI648" s="43"/>
      <c r="FJ648" s="43"/>
      <c r="FK648" s="43"/>
      <c r="FL648" s="43"/>
      <c r="FM648" s="43"/>
      <c r="FN648" s="43"/>
      <c r="FO648" s="43"/>
      <c r="FP648" s="43"/>
      <c r="FQ648" s="43"/>
      <c r="FR648" s="43"/>
      <c r="FS648" s="43"/>
      <c r="FT648" s="43"/>
      <c r="FU648" s="43"/>
      <c r="FV648" s="43"/>
      <c r="FW648" s="43"/>
      <c r="FX648" s="43"/>
      <c r="FY648" s="43"/>
      <c r="FZ648" s="43"/>
      <c r="GA648" s="43"/>
      <c r="GB648" s="43"/>
      <c r="GC648" s="43"/>
      <c r="GD648" s="43"/>
      <c r="GE648" s="43"/>
      <c r="GF648" s="43"/>
      <c r="GG648" s="43"/>
      <c r="GH648" s="43"/>
      <c r="GI648" s="43"/>
      <c r="GJ648" s="43"/>
      <c r="GK648" s="43"/>
      <c r="GL648" s="43"/>
      <c r="GM648" s="43"/>
      <c r="GN648" s="43"/>
      <c r="GO648" s="43"/>
      <c r="GP648" s="43"/>
      <c r="GQ648" s="43"/>
      <c r="GR648" s="43"/>
      <c r="GS648" s="43"/>
      <c r="GT648" s="43"/>
      <c r="GU648" s="43"/>
      <c r="GV648" s="43"/>
      <c r="GW648" s="43"/>
      <c r="GX648" s="43"/>
      <c r="GY648" s="43"/>
      <c r="GZ648" s="43"/>
      <c r="HA648" s="43"/>
      <c r="HB648" s="43"/>
      <c r="HC648" s="43"/>
      <c r="HD648" s="43"/>
      <c r="HE648" s="43"/>
      <c r="HF648" s="43"/>
      <c r="HG648" s="43"/>
      <c r="HH648" s="43"/>
      <c r="HI648" s="43"/>
      <c r="HJ648" s="43"/>
      <c r="HK648" s="43"/>
      <c r="HL648" s="43"/>
      <c r="HM648" s="43"/>
      <c r="HN648" s="43"/>
      <c r="HO648" s="43"/>
      <c r="HP648" s="43"/>
      <c r="HQ648" s="43"/>
      <c r="HR648" s="43"/>
      <c r="HS648" s="43"/>
      <c r="HT648" s="43"/>
      <c r="HU648" s="43"/>
      <c r="HV648" s="43"/>
      <c r="HW648" s="43"/>
      <c r="HX648" s="43"/>
      <c r="HY648" s="43"/>
      <c r="HZ648" s="43"/>
      <c r="IA648" s="43"/>
      <c r="IB648" s="43"/>
    </row>
    <row r="649" spans="1:236">
      <c r="A649" s="43"/>
      <c r="B649" s="43"/>
      <c r="C649" s="43"/>
      <c r="D649" s="43"/>
      <c r="E649" s="43"/>
      <c r="F649" s="43"/>
      <c r="G649" s="43"/>
      <c r="H649" s="43"/>
      <c r="I649" s="43"/>
      <c r="J649" s="43"/>
      <c r="K649" s="43"/>
      <c r="L649" s="43"/>
      <c r="M649" s="43"/>
      <c r="N649" s="43"/>
      <c r="O649" s="60"/>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3"/>
      <c r="FG649" s="43"/>
      <c r="FH649" s="43"/>
      <c r="FI649" s="43"/>
      <c r="FJ649" s="43"/>
      <c r="FK649" s="43"/>
      <c r="FL649" s="43"/>
      <c r="FM649" s="43"/>
      <c r="FN649" s="43"/>
      <c r="FO649" s="43"/>
      <c r="FP649" s="43"/>
      <c r="FQ649" s="43"/>
      <c r="FR649" s="43"/>
      <c r="FS649" s="43"/>
      <c r="FT649" s="43"/>
      <c r="FU649" s="43"/>
      <c r="FV649" s="43"/>
      <c r="FW649" s="43"/>
      <c r="FX649" s="43"/>
      <c r="FY649" s="43"/>
      <c r="FZ649" s="43"/>
      <c r="GA649" s="43"/>
      <c r="GB649" s="43"/>
      <c r="GC649" s="43"/>
      <c r="GD649" s="43"/>
      <c r="GE649" s="43"/>
      <c r="GF649" s="43"/>
      <c r="GG649" s="43"/>
      <c r="GH649" s="43"/>
      <c r="GI649" s="43"/>
      <c r="GJ649" s="43"/>
      <c r="GK649" s="43"/>
      <c r="GL649" s="43"/>
      <c r="GM649" s="43"/>
      <c r="GN649" s="43"/>
      <c r="GO649" s="43"/>
      <c r="GP649" s="43"/>
      <c r="GQ649" s="43"/>
      <c r="GR649" s="43"/>
      <c r="GS649" s="43"/>
      <c r="GT649" s="43"/>
      <c r="GU649" s="43"/>
      <c r="GV649" s="43"/>
      <c r="GW649" s="43"/>
      <c r="GX649" s="43"/>
      <c r="GY649" s="43"/>
      <c r="GZ649" s="43"/>
      <c r="HA649" s="43"/>
      <c r="HB649" s="43"/>
      <c r="HC649" s="43"/>
      <c r="HD649" s="43"/>
      <c r="HE649" s="43"/>
      <c r="HF649" s="43"/>
      <c r="HG649" s="43"/>
      <c r="HH649" s="43"/>
      <c r="HI649" s="43"/>
      <c r="HJ649" s="43"/>
      <c r="HK649" s="43"/>
      <c r="HL649" s="43"/>
      <c r="HM649" s="43"/>
      <c r="HN649" s="43"/>
      <c r="HO649" s="43"/>
      <c r="HP649" s="43"/>
      <c r="HQ649" s="43"/>
      <c r="HR649" s="43"/>
      <c r="HS649" s="43"/>
      <c r="HT649" s="43"/>
      <c r="HU649" s="43"/>
      <c r="HV649" s="43"/>
      <c r="HW649" s="43"/>
      <c r="HX649" s="43"/>
      <c r="HY649" s="43"/>
      <c r="HZ649" s="43"/>
      <c r="IA649" s="43"/>
      <c r="IB649" s="43"/>
    </row>
    <row r="650" spans="1:236">
      <c r="A650" s="43"/>
      <c r="B650" s="43"/>
      <c r="C650" s="43"/>
      <c r="D650" s="43"/>
      <c r="E650" s="43"/>
      <c r="F650" s="43"/>
      <c r="G650" s="43"/>
      <c r="H650" s="43"/>
      <c r="I650" s="43"/>
      <c r="J650" s="43"/>
      <c r="K650" s="43"/>
      <c r="L650" s="43"/>
      <c r="M650" s="43"/>
      <c r="N650" s="43"/>
      <c r="O650" s="60"/>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3"/>
      <c r="FG650" s="43"/>
      <c r="FH650" s="43"/>
      <c r="FI650" s="43"/>
      <c r="FJ650" s="43"/>
      <c r="FK650" s="43"/>
      <c r="FL650" s="43"/>
      <c r="FM650" s="43"/>
      <c r="FN650" s="43"/>
      <c r="FO650" s="43"/>
      <c r="FP650" s="43"/>
      <c r="FQ650" s="43"/>
      <c r="FR650" s="43"/>
      <c r="FS650" s="43"/>
      <c r="FT650" s="43"/>
      <c r="FU650" s="43"/>
      <c r="FV650" s="43"/>
      <c r="FW650" s="43"/>
      <c r="FX650" s="43"/>
      <c r="FY650" s="43"/>
      <c r="FZ650" s="43"/>
      <c r="GA650" s="43"/>
      <c r="GB650" s="43"/>
      <c r="GC650" s="43"/>
      <c r="GD650" s="43"/>
      <c r="GE650" s="43"/>
      <c r="GF650" s="43"/>
      <c r="GG650" s="43"/>
      <c r="GH650" s="43"/>
      <c r="GI650" s="43"/>
      <c r="GJ650" s="43"/>
      <c r="GK650" s="43"/>
      <c r="GL650" s="43"/>
      <c r="GM650" s="43"/>
      <c r="GN650" s="43"/>
      <c r="GO650" s="43"/>
      <c r="GP650" s="43"/>
      <c r="GQ650" s="43"/>
      <c r="GR650" s="43"/>
      <c r="GS650" s="43"/>
      <c r="GT650" s="43"/>
      <c r="GU650" s="43"/>
      <c r="GV650" s="43"/>
      <c r="GW650" s="43"/>
      <c r="GX650" s="43"/>
      <c r="GY650" s="43"/>
      <c r="GZ650" s="43"/>
      <c r="HA650" s="43"/>
      <c r="HB650" s="43"/>
      <c r="HC650" s="43"/>
      <c r="HD650" s="43"/>
      <c r="HE650" s="43"/>
      <c r="HF650" s="43"/>
      <c r="HG650" s="43"/>
      <c r="HH650" s="43"/>
      <c r="HI650" s="43"/>
      <c r="HJ650" s="43"/>
      <c r="HK650" s="43"/>
      <c r="HL650" s="43"/>
      <c r="HM650" s="43"/>
      <c r="HN650" s="43"/>
      <c r="HO650" s="43"/>
      <c r="HP650" s="43"/>
      <c r="HQ650" s="43"/>
      <c r="HR650" s="43"/>
      <c r="HS650" s="43"/>
      <c r="HT650" s="43"/>
      <c r="HU650" s="43"/>
      <c r="HV650" s="43"/>
      <c r="HW650" s="43"/>
      <c r="HX650" s="43"/>
      <c r="HY650" s="43"/>
      <c r="HZ650" s="43"/>
      <c r="IA650" s="43"/>
      <c r="IB650" s="43"/>
    </row>
    <row r="651" spans="1:236">
      <c r="A651" s="43"/>
      <c r="B651" s="43"/>
      <c r="C651" s="43"/>
      <c r="D651" s="43"/>
      <c r="E651" s="43"/>
      <c r="F651" s="43"/>
      <c r="G651" s="43"/>
      <c r="H651" s="43"/>
      <c r="I651" s="43"/>
      <c r="J651" s="43"/>
      <c r="K651" s="43"/>
      <c r="L651" s="43"/>
      <c r="M651" s="43"/>
      <c r="N651" s="43"/>
      <c r="O651" s="60"/>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3"/>
      <c r="FG651" s="43"/>
      <c r="FH651" s="43"/>
      <c r="FI651" s="43"/>
      <c r="FJ651" s="43"/>
      <c r="FK651" s="43"/>
      <c r="FL651" s="43"/>
      <c r="FM651" s="43"/>
      <c r="FN651" s="43"/>
      <c r="FO651" s="43"/>
      <c r="FP651" s="43"/>
      <c r="FQ651" s="43"/>
      <c r="FR651" s="43"/>
      <c r="FS651" s="43"/>
      <c r="FT651" s="43"/>
      <c r="FU651" s="43"/>
      <c r="FV651" s="43"/>
      <c r="FW651" s="43"/>
      <c r="FX651" s="43"/>
      <c r="FY651" s="43"/>
      <c r="FZ651" s="43"/>
      <c r="GA651" s="43"/>
      <c r="GB651" s="43"/>
      <c r="GC651" s="43"/>
      <c r="GD651" s="43"/>
      <c r="GE651" s="43"/>
      <c r="GF651" s="43"/>
      <c r="GG651" s="43"/>
      <c r="GH651" s="43"/>
      <c r="GI651" s="43"/>
      <c r="GJ651" s="43"/>
      <c r="GK651" s="43"/>
      <c r="GL651" s="43"/>
      <c r="GM651" s="43"/>
      <c r="GN651" s="43"/>
      <c r="GO651" s="43"/>
      <c r="GP651" s="43"/>
      <c r="GQ651" s="43"/>
      <c r="GR651" s="43"/>
      <c r="GS651" s="43"/>
      <c r="GT651" s="43"/>
      <c r="GU651" s="43"/>
      <c r="GV651" s="43"/>
      <c r="GW651" s="43"/>
      <c r="GX651" s="43"/>
      <c r="GY651" s="43"/>
      <c r="GZ651" s="43"/>
      <c r="HA651" s="43"/>
      <c r="HB651" s="43"/>
      <c r="HC651" s="43"/>
      <c r="HD651" s="43"/>
      <c r="HE651" s="43"/>
      <c r="HF651" s="43"/>
      <c r="HG651" s="43"/>
      <c r="HH651" s="43"/>
      <c r="HI651" s="43"/>
      <c r="HJ651" s="43"/>
      <c r="HK651" s="43"/>
      <c r="HL651" s="43"/>
      <c r="HM651" s="43"/>
      <c r="HN651" s="43"/>
      <c r="HO651" s="43"/>
      <c r="HP651" s="43"/>
      <c r="HQ651" s="43"/>
      <c r="HR651" s="43"/>
      <c r="HS651" s="43"/>
      <c r="HT651" s="43"/>
      <c r="HU651" s="43"/>
      <c r="HV651" s="43"/>
      <c r="HW651" s="43"/>
      <c r="HX651" s="43"/>
      <c r="HY651" s="43"/>
      <c r="HZ651" s="43"/>
      <c r="IA651" s="43"/>
      <c r="IB651" s="43"/>
    </row>
    <row r="652" spans="1:236">
      <c r="A652" s="43"/>
      <c r="B652" s="43"/>
      <c r="C652" s="43"/>
      <c r="D652" s="43"/>
      <c r="E652" s="43"/>
      <c r="F652" s="43"/>
      <c r="G652" s="43"/>
      <c r="H652" s="43"/>
      <c r="I652" s="43"/>
      <c r="J652" s="43"/>
      <c r="K652" s="43"/>
      <c r="L652" s="43"/>
      <c r="M652" s="43"/>
      <c r="N652" s="43"/>
      <c r="O652" s="60"/>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3"/>
      <c r="FG652" s="43"/>
      <c r="FH652" s="43"/>
      <c r="FI652" s="43"/>
      <c r="FJ652" s="43"/>
      <c r="FK652" s="43"/>
      <c r="FL652" s="43"/>
      <c r="FM652" s="43"/>
      <c r="FN652" s="43"/>
      <c r="FO652" s="43"/>
      <c r="FP652" s="43"/>
      <c r="FQ652" s="43"/>
      <c r="FR652" s="43"/>
      <c r="FS652" s="43"/>
      <c r="FT652" s="43"/>
      <c r="FU652" s="43"/>
      <c r="FV652" s="43"/>
      <c r="FW652" s="43"/>
      <c r="FX652" s="43"/>
      <c r="FY652" s="43"/>
      <c r="FZ652" s="43"/>
      <c r="GA652" s="43"/>
      <c r="GB652" s="43"/>
      <c r="GC652" s="43"/>
      <c r="GD652" s="43"/>
      <c r="GE652" s="43"/>
      <c r="GF652" s="43"/>
      <c r="GG652" s="43"/>
      <c r="GH652" s="43"/>
      <c r="GI652" s="43"/>
      <c r="GJ652" s="43"/>
      <c r="GK652" s="43"/>
      <c r="GL652" s="43"/>
      <c r="GM652" s="43"/>
      <c r="GN652" s="43"/>
      <c r="GO652" s="43"/>
      <c r="GP652" s="43"/>
      <c r="GQ652" s="43"/>
      <c r="GR652" s="43"/>
      <c r="GS652" s="43"/>
      <c r="GT652" s="43"/>
      <c r="GU652" s="43"/>
      <c r="GV652" s="43"/>
      <c r="GW652" s="43"/>
      <c r="GX652" s="43"/>
      <c r="GY652" s="43"/>
      <c r="GZ652" s="43"/>
      <c r="HA652" s="43"/>
      <c r="HB652" s="43"/>
      <c r="HC652" s="43"/>
      <c r="HD652" s="43"/>
      <c r="HE652" s="43"/>
      <c r="HF652" s="43"/>
      <c r="HG652" s="43"/>
      <c r="HH652" s="43"/>
      <c r="HI652" s="43"/>
      <c r="HJ652" s="43"/>
      <c r="HK652" s="43"/>
      <c r="HL652" s="43"/>
      <c r="HM652" s="43"/>
      <c r="HN652" s="43"/>
      <c r="HO652" s="43"/>
      <c r="HP652" s="43"/>
      <c r="HQ652" s="43"/>
      <c r="HR652" s="43"/>
      <c r="HS652" s="43"/>
      <c r="HT652" s="43"/>
      <c r="HU652" s="43"/>
      <c r="HV652" s="43"/>
      <c r="HW652" s="43"/>
      <c r="HX652" s="43"/>
      <c r="HY652" s="43"/>
      <c r="HZ652" s="43"/>
      <c r="IA652" s="43"/>
      <c r="IB652" s="43"/>
    </row>
    <row r="653" spans="1:236">
      <c r="A653" s="43"/>
      <c r="B653" s="43"/>
      <c r="C653" s="43"/>
      <c r="D653" s="43"/>
      <c r="E653" s="43"/>
      <c r="F653" s="43"/>
      <c r="G653" s="43"/>
      <c r="H653" s="43"/>
      <c r="I653" s="43"/>
      <c r="J653" s="43"/>
      <c r="K653" s="43"/>
      <c r="L653" s="43"/>
      <c r="M653" s="43"/>
      <c r="N653" s="43"/>
      <c r="O653" s="60"/>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3"/>
      <c r="FG653" s="43"/>
      <c r="FH653" s="43"/>
      <c r="FI653" s="43"/>
      <c r="FJ653" s="43"/>
      <c r="FK653" s="43"/>
      <c r="FL653" s="43"/>
      <c r="FM653" s="43"/>
      <c r="FN653" s="43"/>
      <c r="FO653" s="43"/>
      <c r="FP653" s="43"/>
      <c r="FQ653" s="43"/>
      <c r="FR653" s="43"/>
      <c r="FS653" s="43"/>
      <c r="FT653" s="43"/>
      <c r="FU653" s="43"/>
      <c r="FV653" s="43"/>
      <c r="FW653" s="43"/>
      <c r="FX653" s="43"/>
      <c r="FY653" s="43"/>
      <c r="FZ653" s="43"/>
      <c r="GA653" s="43"/>
      <c r="GB653" s="43"/>
      <c r="GC653" s="43"/>
      <c r="GD653" s="43"/>
      <c r="GE653" s="43"/>
      <c r="GF653" s="43"/>
      <c r="GG653" s="43"/>
      <c r="GH653" s="43"/>
      <c r="GI653" s="43"/>
      <c r="GJ653" s="43"/>
      <c r="GK653" s="43"/>
      <c r="GL653" s="43"/>
      <c r="GM653" s="43"/>
      <c r="GN653" s="43"/>
      <c r="GO653" s="43"/>
      <c r="GP653" s="43"/>
      <c r="GQ653" s="43"/>
      <c r="GR653" s="43"/>
      <c r="GS653" s="43"/>
      <c r="GT653" s="43"/>
      <c r="GU653" s="43"/>
      <c r="GV653" s="43"/>
      <c r="GW653" s="43"/>
      <c r="GX653" s="43"/>
      <c r="GY653" s="43"/>
      <c r="GZ653" s="43"/>
      <c r="HA653" s="43"/>
      <c r="HB653" s="43"/>
      <c r="HC653" s="43"/>
      <c r="HD653" s="43"/>
      <c r="HE653" s="43"/>
      <c r="HF653" s="43"/>
      <c r="HG653" s="43"/>
      <c r="HH653" s="43"/>
      <c r="HI653" s="43"/>
      <c r="HJ653" s="43"/>
      <c r="HK653" s="43"/>
      <c r="HL653" s="43"/>
      <c r="HM653" s="43"/>
      <c r="HN653" s="43"/>
      <c r="HO653" s="43"/>
      <c r="HP653" s="43"/>
      <c r="HQ653" s="43"/>
      <c r="HR653" s="43"/>
      <c r="HS653" s="43"/>
      <c r="HT653" s="43"/>
      <c r="HU653" s="43"/>
      <c r="HV653" s="43"/>
      <c r="HW653" s="43"/>
      <c r="HX653" s="43"/>
      <c r="HY653" s="43"/>
      <c r="HZ653" s="43"/>
      <c r="IA653" s="43"/>
      <c r="IB653" s="43"/>
    </row>
    <row r="654" spans="1:236">
      <c r="A654" s="43"/>
      <c r="B654" s="43"/>
      <c r="C654" s="43"/>
      <c r="D654" s="43"/>
      <c r="E654" s="43"/>
      <c r="F654" s="43"/>
      <c r="G654" s="43"/>
      <c r="H654" s="43"/>
      <c r="I654" s="43"/>
      <c r="J654" s="43"/>
      <c r="K654" s="43"/>
      <c r="L654" s="43"/>
      <c r="M654" s="43"/>
      <c r="N654" s="43"/>
      <c r="O654" s="60"/>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3"/>
      <c r="FG654" s="43"/>
      <c r="FH654" s="43"/>
      <c r="FI654" s="43"/>
      <c r="FJ654" s="43"/>
      <c r="FK654" s="43"/>
      <c r="FL654" s="43"/>
      <c r="FM654" s="43"/>
      <c r="FN654" s="43"/>
      <c r="FO654" s="43"/>
      <c r="FP654" s="43"/>
      <c r="FQ654" s="43"/>
      <c r="FR654" s="43"/>
      <c r="FS654" s="43"/>
      <c r="FT654" s="43"/>
      <c r="FU654" s="43"/>
      <c r="FV654" s="43"/>
      <c r="FW654" s="43"/>
      <c r="FX654" s="43"/>
      <c r="FY654" s="43"/>
      <c r="FZ654" s="43"/>
      <c r="GA654" s="43"/>
      <c r="GB654" s="43"/>
      <c r="GC654" s="43"/>
      <c r="GD654" s="43"/>
      <c r="GE654" s="43"/>
      <c r="GF654" s="43"/>
      <c r="GG654" s="43"/>
      <c r="GH654" s="43"/>
      <c r="GI654" s="43"/>
      <c r="GJ654" s="43"/>
      <c r="GK654" s="43"/>
      <c r="GL654" s="43"/>
      <c r="GM654" s="43"/>
      <c r="GN654" s="43"/>
      <c r="GO654" s="43"/>
      <c r="GP654" s="43"/>
      <c r="GQ654" s="43"/>
      <c r="GR654" s="43"/>
      <c r="GS654" s="43"/>
      <c r="GT654" s="43"/>
      <c r="GU654" s="43"/>
      <c r="GV654" s="43"/>
      <c r="GW654" s="43"/>
      <c r="GX654" s="43"/>
      <c r="GY654" s="43"/>
      <c r="GZ654" s="43"/>
      <c r="HA654" s="43"/>
      <c r="HB654" s="43"/>
      <c r="HC654" s="43"/>
      <c r="HD654" s="43"/>
      <c r="HE654" s="43"/>
      <c r="HF654" s="43"/>
      <c r="HG654" s="43"/>
      <c r="HH654" s="43"/>
      <c r="HI654" s="43"/>
      <c r="HJ654" s="43"/>
      <c r="HK654" s="43"/>
      <c r="HL654" s="43"/>
      <c r="HM654" s="43"/>
      <c r="HN654" s="43"/>
      <c r="HO654" s="43"/>
      <c r="HP654" s="43"/>
      <c r="HQ654" s="43"/>
      <c r="HR654" s="43"/>
      <c r="HS654" s="43"/>
      <c r="HT654" s="43"/>
      <c r="HU654" s="43"/>
      <c r="HV654" s="43"/>
      <c r="HW654" s="43"/>
      <c r="HX654" s="43"/>
      <c r="HY654" s="43"/>
      <c r="HZ654" s="43"/>
      <c r="IA654" s="43"/>
      <c r="IB654" s="43"/>
    </row>
    <row r="655" spans="1:236">
      <c r="A655" s="43"/>
      <c r="B655" s="43"/>
      <c r="C655" s="43"/>
      <c r="D655" s="43"/>
      <c r="E655" s="43"/>
      <c r="F655" s="43"/>
      <c r="G655" s="43"/>
      <c r="H655" s="43"/>
      <c r="I655" s="43"/>
      <c r="J655" s="43"/>
      <c r="K655" s="43"/>
      <c r="L655" s="43"/>
      <c r="M655" s="43"/>
      <c r="N655" s="43"/>
      <c r="O655" s="60"/>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3"/>
      <c r="FG655" s="43"/>
      <c r="FH655" s="43"/>
      <c r="FI655" s="43"/>
      <c r="FJ655" s="43"/>
      <c r="FK655" s="43"/>
      <c r="FL655" s="43"/>
      <c r="FM655" s="43"/>
      <c r="FN655" s="43"/>
      <c r="FO655" s="43"/>
      <c r="FP655" s="43"/>
      <c r="FQ655" s="43"/>
      <c r="FR655" s="43"/>
      <c r="FS655" s="43"/>
      <c r="FT655" s="43"/>
      <c r="FU655" s="43"/>
      <c r="FV655" s="43"/>
      <c r="FW655" s="43"/>
      <c r="FX655" s="43"/>
      <c r="FY655" s="43"/>
      <c r="FZ655" s="43"/>
      <c r="GA655" s="43"/>
      <c r="GB655" s="43"/>
      <c r="GC655" s="43"/>
      <c r="GD655" s="43"/>
      <c r="GE655" s="43"/>
      <c r="GF655" s="43"/>
      <c r="GG655" s="43"/>
      <c r="GH655" s="43"/>
      <c r="GI655" s="43"/>
      <c r="GJ655" s="43"/>
      <c r="GK655" s="43"/>
      <c r="GL655" s="43"/>
      <c r="GM655" s="43"/>
      <c r="GN655" s="43"/>
      <c r="GO655" s="43"/>
      <c r="GP655" s="43"/>
      <c r="GQ655" s="43"/>
      <c r="GR655" s="43"/>
      <c r="GS655" s="43"/>
      <c r="GT655" s="43"/>
      <c r="GU655" s="43"/>
      <c r="GV655" s="43"/>
      <c r="GW655" s="43"/>
      <c r="GX655" s="43"/>
      <c r="GY655" s="43"/>
      <c r="GZ655" s="43"/>
      <c r="HA655" s="43"/>
      <c r="HB655" s="43"/>
      <c r="HC655" s="43"/>
      <c r="HD655" s="43"/>
      <c r="HE655" s="43"/>
      <c r="HF655" s="43"/>
      <c r="HG655" s="43"/>
      <c r="HH655" s="43"/>
      <c r="HI655" s="43"/>
      <c r="HJ655" s="43"/>
      <c r="HK655" s="43"/>
      <c r="HL655" s="43"/>
      <c r="HM655" s="43"/>
      <c r="HN655" s="43"/>
      <c r="HO655" s="43"/>
      <c r="HP655" s="43"/>
      <c r="HQ655" s="43"/>
      <c r="HR655" s="43"/>
      <c r="HS655" s="43"/>
      <c r="HT655" s="43"/>
      <c r="HU655" s="43"/>
      <c r="HV655" s="43"/>
      <c r="HW655" s="43"/>
      <c r="HX655" s="43"/>
      <c r="HY655" s="43"/>
      <c r="HZ655" s="43"/>
      <c r="IA655" s="43"/>
      <c r="IB655" s="43"/>
    </row>
    <row r="656" spans="1:236">
      <c r="A656" s="43"/>
      <c r="B656" s="43"/>
      <c r="C656" s="43"/>
      <c r="D656" s="43"/>
      <c r="E656" s="43"/>
      <c r="F656" s="43"/>
      <c r="G656" s="43"/>
      <c r="H656" s="43"/>
      <c r="I656" s="43"/>
      <c r="J656" s="43"/>
      <c r="K656" s="43"/>
      <c r="L656" s="43"/>
      <c r="M656" s="43"/>
      <c r="N656" s="43"/>
      <c r="O656" s="60"/>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43"/>
      <c r="FI656" s="43"/>
      <c r="FJ656" s="43"/>
      <c r="FK656" s="43"/>
      <c r="FL656" s="43"/>
      <c r="FM656" s="43"/>
      <c r="FN656" s="43"/>
      <c r="FO656" s="43"/>
      <c r="FP656" s="43"/>
      <c r="FQ656" s="43"/>
      <c r="FR656" s="43"/>
      <c r="FS656" s="43"/>
      <c r="FT656" s="43"/>
      <c r="FU656" s="43"/>
      <c r="FV656" s="43"/>
      <c r="FW656" s="43"/>
      <c r="FX656" s="43"/>
      <c r="FY656" s="43"/>
      <c r="FZ656" s="43"/>
      <c r="GA656" s="43"/>
      <c r="GB656" s="43"/>
      <c r="GC656" s="43"/>
      <c r="GD656" s="43"/>
      <c r="GE656" s="43"/>
      <c r="GF656" s="43"/>
      <c r="GG656" s="43"/>
      <c r="GH656" s="43"/>
      <c r="GI656" s="43"/>
      <c r="GJ656" s="43"/>
      <c r="GK656" s="43"/>
      <c r="GL656" s="43"/>
      <c r="GM656" s="43"/>
      <c r="GN656" s="43"/>
      <c r="GO656" s="43"/>
      <c r="GP656" s="43"/>
      <c r="GQ656" s="43"/>
      <c r="GR656" s="43"/>
      <c r="GS656" s="43"/>
      <c r="GT656" s="43"/>
      <c r="GU656" s="43"/>
      <c r="GV656" s="43"/>
      <c r="GW656" s="43"/>
      <c r="GX656" s="43"/>
      <c r="GY656" s="43"/>
      <c r="GZ656" s="43"/>
      <c r="HA656" s="43"/>
      <c r="HB656" s="43"/>
      <c r="HC656" s="43"/>
      <c r="HD656" s="43"/>
      <c r="HE656" s="43"/>
      <c r="HF656" s="43"/>
      <c r="HG656" s="43"/>
      <c r="HH656" s="43"/>
      <c r="HI656" s="43"/>
      <c r="HJ656" s="43"/>
      <c r="HK656" s="43"/>
      <c r="HL656" s="43"/>
      <c r="HM656" s="43"/>
      <c r="HN656" s="43"/>
      <c r="HO656" s="43"/>
      <c r="HP656" s="43"/>
      <c r="HQ656" s="43"/>
      <c r="HR656" s="43"/>
      <c r="HS656" s="43"/>
      <c r="HT656" s="43"/>
      <c r="HU656" s="43"/>
      <c r="HV656" s="43"/>
      <c r="HW656" s="43"/>
      <c r="HX656" s="43"/>
      <c r="HY656" s="43"/>
      <c r="HZ656" s="43"/>
      <c r="IA656" s="43"/>
      <c r="IB656" s="43"/>
    </row>
    <row r="657" spans="1:236">
      <c r="A657" s="43"/>
      <c r="B657" s="43"/>
      <c r="C657" s="43"/>
      <c r="D657" s="43"/>
      <c r="E657" s="43"/>
      <c r="F657" s="43"/>
      <c r="G657" s="43"/>
      <c r="H657" s="43"/>
      <c r="I657" s="43"/>
      <c r="J657" s="43"/>
      <c r="K657" s="43"/>
      <c r="L657" s="43"/>
      <c r="M657" s="43"/>
      <c r="N657" s="43"/>
      <c r="O657" s="60"/>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3"/>
      <c r="FG657" s="43"/>
      <c r="FH657" s="43"/>
      <c r="FI657" s="43"/>
      <c r="FJ657" s="43"/>
      <c r="FK657" s="43"/>
      <c r="FL657" s="43"/>
      <c r="FM657" s="43"/>
      <c r="FN657" s="43"/>
      <c r="FO657" s="43"/>
      <c r="FP657" s="43"/>
      <c r="FQ657" s="43"/>
      <c r="FR657" s="43"/>
      <c r="FS657" s="43"/>
      <c r="FT657" s="43"/>
      <c r="FU657" s="43"/>
      <c r="FV657" s="43"/>
      <c r="FW657" s="43"/>
      <c r="FX657" s="43"/>
      <c r="FY657" s="43"/>
      <c r="FZ657" s="43"/>
      <c r="GA657" s="43"/>
      <c r="GB657" s="43"/>
      <c r="GC657" s="43"/>
      <c r="GD657" s="43"/>
      <c r="GE657" s="43"/>
      <c r="GF657" s="43"/>
      <c r="GG657" s="43"/>
      <c r="GH657" s="43"/>
      <c r="GI657" s="43"/>
      <c r="GJ657" s="43"/>
      <c r="GK657" s="43"/>
      <c r="GL657" s="43"/>
      <c r="GM657" s="43"/>
      <c r="GN657" s="43"/>
      <c r="GO657" s="43"/>
      <c r="GP657" s="43"/>
      <c r="GQ657" s="43"/>
      <c r="GR657" s="43"/>
      <c r="GS657" s="43"/>
      <c r="GT657" s="43"/>
      <c r="GU657" s="43"/>
      <c r="GV657" s="43"/>
      <c r="GW657" s="43"/>
      <c r="GX657" s="43"/>
      <c r="GY657" s="43"/>
      <c r="GZ657" s="43"/>
      <c r="HA657" s="43"/>
      <c r="HB657" s="43"/>
      <c r="HC657" s="43"/>
      <c r="HD657" s="43"/>
      <c r="HE657" s="43"/>
      <c r="HF657" s="43"/>
      <c r="HG657" s="43"/>
      <c r="HH657" s="43"/>
      <c r="HI657" s="43"/>
      <c r="HJ657" s="43"/>
      <c r="HK657" s="43"/>
      <c r="HL657" s="43"/>
      <c r="HM657" s="43"/>
      <c r="HN657" s="43"/>
      <c r="HO657" s="43"/>
      <c r="HP657" s="43"/>
      <c r="HQ657" s="43"/>
      <c r="HR657" s="43"/>
      <c r="HS657" s="43"/>
      <c r="HT657" s="43"/>
      <c r="HU657" s="43"/>
      <c r="HV657" s="43"/>
      <c r="HW657" s="43"/>
      <c r="HX657" s="43"/>
      <c r="HY657" s="43"/>
      <c r="HZ657" s="43"/>
      <c r="IA657" s="43"/>
      <c r="IB657" s="43"/>
    </row>
    <row r="658" spans="1:236">
      <c r="A658" s="43"/>
      <c r="B658" s="43"/>
      <c r="C658" s="43"/>
      <c r="D658" s="43"/>
      <c r="E658" s="43"/>
      <c r="F658" s="43"/>
      <c r="G658" s="43"/>
      <c r="H658" s="43"/>
      <c r="I658" s="43"/>
      <c r="J658" s="43"/>
      <c r="K658" s="43"/>
      <c r="L658" s="43"/>
      <c r="M658" s="43"/>
      <c r="N658" s="43"/>
      <c r="O658" s="60"/>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43"/>
      <c r="FI658" s="43"/>
      <c r="FJ658" s="43"/>
      <c r="FK658" s="43"/>
      <c r="FL658" s="43"/>
      <c r="FM658" s="43"/>
      <c r="FN658" s="43"/>
      <c r="FO658" s="43"/>
      <c r="FP658" s="43"/>
      <c r="FQ658" s="43"/>
      <c r="FR658" s="43"/>
      <c r="FS658" s="43"/>
      <c r="FT658" s="43"/>
      <c r="FU658" s="43"/>
      <c r="FV658" s="43"/>
      <c r="FW658" s="43"/>
      <c r="FX658" s="43"/>
      <c r="FY658" s="43"/>
      <c r="FZ658" s="43"/>
      <c r="GA658" s="43"/>
      <c r="GB658" s="43"/>
      <c r="GC658" s="43"/>
      <c r="GD658" s="43"/>
      <c r="GE658" s="43"/>
      <c r="GF658" s="43"/>
      <c r="GG658" s="43"/>
      <c r="GH658" s="43"/>
      <c r="GI658" s="43"/>
      <c r="GJ658" s="43"/>
      <c r="GK658" s="43"/>
      <c r="GL658" s="43"/>
      <c r="GM658" s="43"/>
      <c r="GN658" s="43"/>
      <c r="GO658" s="43"/>
      <c r="GP658" s="43"/>
      <c r="GQ658" s="43"/>
      <c r="GR658" s="43"/>
      <c r="GS658" s="43"/>
      <c r="GT658" s="43"/>
      <c r="GU658" s="43"/>
      <c r="GV658" s="43"/>
      <c r="GW658" s="43"/>
      <c r="GX658" s="43"/>
      <c r="GY658" s="43"/>
      <c r="GZ658" s="43"/>
      <c r="HA658" s="43"/>
      <c r="HB658" s="43"/>
      <c r="HC658" s="43"/>
      <c r="HD658" s="43"/>
      <c r="HE658" s="43"/>
      <c r="HF658" s="43"/>
      <c r="HG658" s="43"/>
      <c r="HH658" s="43"/>
      <c r="HI658" s="43"/>
      <c r="HJ658" s="43"/>
      <c r="HK658" s="43"/>
      <c r="HL658" s="43"/>
      <c r="HM658" s="43"/>
      <c r="HN658" s="43"/>
      <c r="HO658" s="43"/>
      <c r="HP658" s="43"/>
      <c r="HQ658" s="43"/>
      <c r="HR658" s="43"/>
      <c r="HS658" s="43"/>
      <c r="HT658" s="43"/>
      <c r="HU658" s="43"/>
      <c r="HV658" s="43"/>
      <c r="HW658" s="43"/>
      <c r="HX658" s="43"/>
      <c r="HY658" s="43"/>
      <c r="HZ658" s="43"/>
      <c r="IA658" s="43"/>
      <c r="IB658" s="43"/>
    </row>
    <row r="659" spans="1:236">
      <c r="A659" s="43"/>
      <c r="B659" s="43"/>
      <c r="C659" s="43"/>
      <c r="D659" s="43"/>
      <c r="E659" s="43"/>
      <c r="F659" s="43"/>
      <c r="G659" s="43"/>
      <c r="H659" s="43"/>
      <c r="I659" s="43"/>
      <c r="J659" s="43"/>
      <c r="K659" s="43"/>
      <c r="L659" s="43"/>
      <c r="M659" s="43"/>
      <c r="N659" s="43"/>
      <c r="O659" s="60"/>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3"/>
      <c r="FG659" s="43"/>
      <c r="FH659" s="43"/>
      <c r="FI659" s="43"/>
      <c r="FJ659" s="43"/>
      <c r="FK659" s="43"/>
      <c r="FL659" s="43"/>
      <c r="FM659" s="43"/>
      <c r="FN659" s="43"/>
      <c r="FO659" s="43"/>
      <c r="FP659" s="43"/>
      <c r="FQ659" s="43"/>
      <c r="FR659" s="43"/>
      <c r="FS659" s="43"/>
      <c r="FT659" s="43"/>
      <c r="FU659" s="43"/>
      <c r="FV659" s="43"/>
      <c r="FW659" s="43"/>
      <c r="FX659" s="43"/>
      <c r="FY659" s="43"/>
      <c r="FZ659" s="43"/>
      <c r="GA659" s="43"/>
      <c r="GB659" s="43"/>
      <c r="GC659" s="43"/>
      <c r="GD659" s="43"/>
      <c r="GE659" s="43"/>
      <c r="GF659" s="43"/>
      <c r="GG659" s="43"/>
      <c r="GH659" s="43"/>
      <c r="GI659" s="43"/>
      <c r="GJ659" s="43"/>
      <c r="GK659" s="43"/>
      <c r="GL659" s="43"/>
      <c r="GM659" s="43"/>
      <c r="GN659" s="43"/>
      <c r="GO659" s="43"/>
      <c r="GP659" s="43"/>
      <c r="GQ659" s="43"/>
      <c r="GR659" s="43"/>
      <c r="GS659" s="43"/>
      <c r="GT659" s="43"/>
      <c r="GU659" s="43"/>
      <c r="GV659" s="43"/>
      <c r="GW659" s="43"/>
      <c r="GX659" s="43"/>
      <c r="GY659" s="43"/>
      <c r="GZ659" s="43"/>
      <c r="HA659" s="43"/>
      <c r="HB659" s="43"/>
      <c r="HC659" s="43"/>
      <c r="HD659" s="43"/>
      <c r="HE659" s="43"/>
      <c r="HF659" s="43"/>
      <c r="HG659" s="43"/>
      <c r="HH659" s="43"/>
      <c r="HI659" s="43"/>
      <c r="HJ659" s="43"/>
      <c r="HK659" s="43"/>
      <c r="HL659" s="43"/>
      <c r="HM659" s="43"/>
      <c r="HN659" s="43"/>
      <c r="HO659" s="43"/>
      <c r="HP659" s="43"/>
      <c r="HQ659" s="43"/>
      <c r="HR659" s="43"/>
      <c r="HS659" s="43"/>
      <c r="HT659" s="43"/>
      <c r="HU659" s="43"/>
      <c r="HV659" s="43"/>
      <c r="HW659" s="43"/>
      <c r="HX659" s="43"/>
      <c r="HY659" s="43"/>
      <c r="HZ659" s="43"/>
      <c r="IA659" s="43"/>
      <c r="IB659" s="43"/>
    </row>
    <row r="660" spans="1:236">
      <c r="A660" s="43"/>
      <c r="B660" s="43"/>
      <c r="C660" s="43"/>
      <c r="D660" s="43"/>
      <c r="E660" s="43"/>
      <c r="F660" s="43"/>
      <c r="G660" s="43"/>
      <c r="H660" s="43"/>
      <c r="I660" s="43"/>
      <c r="J660" s="43"/>
      <c r="K660" s="43"/>
      <c r="L660" s="43"/>
      <c r="M660" s="43"/>
      <c r="N660" s="43"/>
      <c r="O660" s="60"/>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3"/>
      <c r="FG660" s="43"/>
      <c r="FH660" s="43"/>
      <c r="FI660" s="43"/>
      <c r="FJ660" s="43"/>
      <c r="FK660" s="43"/>
      <c r="FL660" s="43"/>
      <c r="FM660" s="43"/>
      <c r="FN660" s="43"/>
      <c r="FO660" s="43"/>
      <c r="FP660" s="43"/>
      <c r="FQ660" s="43"/>
      <c r="FR660" s="43"/>
      <c r="FS660" s="43"/>
      <c r="FT660" s="43"/>
      <c r="FU660" s="43"/>
      <c r="FV660" s="43"/>
      <c r="FW660" s="43"/>
      <c r="FX660" s="43"/>
      <c r="FY660" s="43"/>
      <c r="FZ660" s="43"/>
      <c r="GA660" s="43"/>
      <c r="GB660" s="43"/>
      <c r="GC660" s="43"/>
      <c r="GD660" s="43"/>
      <c r="GE660" s="43"/>
      <c r="GF660" s="43"/>
      <c r="GG660" s="43"/>
      <c r="GH660" s="43"/>
      <c r="GI660" s="43"/>
      <c r="GJ660" s="43"/>
      <c r="GK660" s="43"/>
      <c r="GL660" s="43"/>
      <c r="GM660" s="43"/>
      <c r="GN660" s="43"/>
      <c r="GO660" s="43"/>
      <c r="GP660" s="43"/>
      <c r="GQ660" s="43"/>
      <c r="GR660" s="43"/>
      <c r="GS660" s="43"/>
      <c r="GT660" s="43"/>
      <c r="GU660" s="43"/>
      <c r="GV660" s="43"/>
      <c r="GW660" s="43"/>
      <c r="GX660" s="43"/>
      <c r="GY660" s="43"/>
      <c r="GZ660" s="43"/>
      <c r="HA660" s="43"/>
      <c r="HB660" s="43"/>
      <c r="HC660" s="43"/>
      <c r="HD660" s="43"/>
      <c r="HE660" s="43"/>
      <c r="HF660" s="43"/>
      <c r="HG660" s="43"/>
      <c r="HH660" s="43"/>
      <c r="HI660" s="43"/>
      <c r="HJ660" s="43"/>
      <c r="HK660" s="43"/>
      <c r="HL660" s="43"/>
      <c r="HM660" s="43"/>
      <c r="HN660" s="43"/>
      <c r="HO660" s="43"/>
      <c r="HP660" s="43"/>
      <c r="HQ660" s="43"/>
      <c r="HR660" s="43"/>
      <c r="HS660" s="43"/>
      <c r="HT660" s="43"/>
      <c r="HU660" s="43"/>
      <c r="HV660" s="43"/>
      <c r="HW660" s="43"/>
      <c r="HX660" s="43"/>
      <c r="HY660" s="43"/>
      <c r="HZ660" s="43"/>
      <c r="IA660" s="43"/>
      <c r="IB660" s="43"/>
    </row>
    <row r="661" spans="1:236">
      <c r="A661" s="43"/>
      <c r="B661" s="43"/>
      <c r="C661" s="43"/>
      <c r="D661" s="43"/>
      <c r="E661" s="43"/>
      <c r="F661" s="43"/>
      <c r="G661" s="43"/>
      <c r="H661" s="43"/>
      <c r="I661" s="43"/>
      <c r="J661" s="43"/>
      <c r="K661" s="43"/>
      <c r="L661" s="43"/>
      <c r="M661" s="43"/>
      <c r="N661" s="43"/>
      <c r="O661" s="60"/>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3"/>
      <c r="FG661" s="43"/>
      <c r="FH661" s="43"/>
      <c r="FI661" s="43"/>
      <c r="FJ661" s="43"/>
      <c r="FK661" s="43"/>
      <c r="FL661" s="43"/>
      <c r="FM661" s="43"/>
      <c r="FN661" s="43"/>
      <c r="FO661" s="43"/>
      <c r="FP661" s="43"/>
      <c r="FQ661" s="43"/>
      <c r="FR661" s="43"/>
      <c r="FS661" s="43"/>
      <c r="FT661" s="43"/>
      <c r="FU661" s="43"/>
      <c r="FV661" s="43"/>
      <c r="FW661" s="43"/>
      <c r="FX661" s="43"/>
      <c r="FY661" s="43"/>
      <c r="FZ661" s="43"/>
      <c r="GA661" s="43"/>
      <c r="GB661" s="43"/>
      <c r="GC661" s="43"/>
      <c r="GD661" s="43"/>
      <c r="GE661" s="43"/>
      <c r="GF661" s="43"/>
      <c r="GG661" s="43"/>
      <c r="GH661" s="43"/>
      <c r="GI661" s="43"/>
      <c r="GJ661" s="43"/>
      <c r="GK661" s="43"/>
      <c r="GL661" s="43"/>
      <c r="GM661" s="43"/>
      <c r="GN661" s="43"/>
      <c r="GO661" s="43"/>
      <c r="GP661" s="43"/>
      <c r="GQ661" s="43"/>
      <c r="GR661" s="43"/>
      <c r="GS661" s="43"/>
      <c r="GT661" s="43"/>
      <c r="GU661" s="43"/>
      <c r="GV661" s="43"/>
      <c r="GW661" s="43"/>
      <c r="GX661" s="43"/>
      <c r="GY661" s="43"/>
      <c r="GZ661" s="43"/>
      <c r="HA661" s="43"/>
      <c r="HB661" s="43"/>
      <c r="HC661" s="43"/>
      <c r="HD661" s="43"/>
      <c r="HE661" s="43"/>
      <c r="HF661" s="43"/>
      <c r="HG661" s="43"/>
      <c r="HH661" s="43"/>
      <c r="HI661" s="43"/>
      <c r="HJ661" s="43"/>
      <c r="HK661" s="43"/>
      <c r="HL661" s="43"/>
      <c r="HM661" s="43"/>
      <c r="HN661" s="43"/>
      <c r="HO661" s="43"/>
      <c r="HP661" s="43"/>
      <c r="HQ661" s="43"/>
      <c r="HR661" s="43"/>
      <c r="HS661" s="43"/>
      <c r="HT661" s="43"/>
      <c r="HU661" s="43"/>
      <c r="HV661" s="43"/>
      <c r="HW661" s="43"/>
      <c r="HX661" s="43"/>
      <c r="HY661" s="43"/>
      <c r="HZ661" s="43"/>
      <c r="IA661" s="43"/>
      <c r="IB661" s="43"/>
    </row>
    <row r="662" spans="1:236">
      <c r="A662" s="43"/>
      <c r="B662" s="43"/>
      <c r="C662" s="43"/>
      <c r="D662" s="43"/>
      <c r="E662" s="43"/>
      <c r="F662" s="43"/>
      <c r="G662" s="43"/>
      <c r="H662" s="43"/>
      <c r="I662" s="43"/>
      <c r="J662" s="43"/>
      <c r="K662" s="43"/>
      <c r="L662" s="43"/>
      <c r="M662" s="43"/>
      <c r="N662" s="43"/>
      <c r="O662" s="60"/>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c r="HE662" s="43"/>
      <c r="HF662" s="43"/>
      <c r="HG662" s="43"/>
      <c r="HH662" s="43"/>
      <c r="HI662" s="43"/>
      <c r="HJ662" s="43"/>
      <c r="HK662" s="43"/>
      <c r="HL662" s="43"/>
      <c r="HM662" s="43"/>
      <c r="HN662" s="43"/>
      <c r="HO662" s="43"/>
      <c r="HP662" s="43"/>
      <c r="HQ662" s="43"/>
      <c r="HR662" s="43"/>
      <c r="HS662" s="43"/>
      <c r="HT662" s="43"/>
      <c r="HU662" s="43"/>
      <c r="HV662" s="43"/>
      <c r="HW662" s="43"/>
      <c r="HX662" s="43"/>
      <c r="HY662" s="43"/>
      <c r="HZ662" s="43"/>
      <c r="IA662" s="43"/>
      <c r="IB662" s="43"/>
    </row>
    <row r="663" spans="1:236">
      <c r="A663" s="43"/>
      <c r="B663" s="43"/>
      <c r="C663" s="43"/>
      <c r="D663" s="43"/>
      <c r="E663" s="43"/>
      <c r="F663" s="43"/>
      <c r="G663" s="43"/>
      <c r="H663" s="43"/>
      <c r="I663" s="43"/>
      <c r="J663" s="43"/>
      <c r="K663" s="43"/>
      <c r="L663" s="43"/>
      <c r="M663" s="43"/>
      <c r="N663" s="43"/>
      <c r="O663" s="60"/>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3"/>
      <c r="FG663" s="43"/>
      <c r="FH663" s="43"/>
      <c r="FI663" s="43"/>
      <c r="FJ663" s="43"/>
      <c r="FK663" s="43"/>
      <c r="FL663" s="43"/>
      <c r="FM663" s="43"/>
      <c r="FN663" s="43"/>
      <c r="FO663" s="43"/>
      <c r="FP663" s="43"/>
      <c r="FQ663" s="43"/>
      <c r="FR663" s="43"/>
      <c r="FS663" s="43"/>
      <c r="FT663" s="43"/>
      <c r="FU663" s="43"/>
      <c r="FV663" s="43"/>
      <c r="FW663" s="43"/>
      <c r="FX663" s="43"/>
      <c r="FY663" s="43"/>
      <c r="FZ663" s="43"/>
      <c r="GA663" s="43"/>
      <c r="GB663" s="43"/>
      <c r="GC663" s="43"/>
      <c r="GD663" s="43"/>
      <c r="GE663" s="43"/>
      <c r="GF663" s="43"/>
      <c r="GG663" s="43"/>
      <c r="GH663" s="43"/>
      <c r="GI663" s="43"/>
      <c r="GJ663" s="43"/>
      <c r="GK663" s="43"/>
      <c r="GL663" s="43"/>
      <c r="GM663" s="43"/>
      <c r="GN663" s="43"/>
      <c r="GO663" s="43"/>
      <c r="GP663" s="43"/>
      <c r="GQ663" s="43"/>
      <c r="GR663" s="43"/>
      <c r="GS663" s="43"/>
      <c r="GT663" s="43"/>
      <c r="GU663" s="43"/>
      <c r="GV663" s="43"/>
      <c r="GW663" s="43"/>
      <c r="GX663" s="43"/>
      <c r="GY663" s="43"/>
      <c r="GZ663" s="43"/>
      <c r="HA663" s="43"/>
      <c r="HB663" s="43"/>
      <c r="HC663" s="43"/>
      <c r="HD663" s="43"/>
      <c r="HE663" s="43"/>
      <c r="HF663" s="43"/>
      <c r="HG663" s="43"/>
      <c r="HH663" s="43"/>
      <c r="HI663" s="43"/>
      <c r="HJ663" s="43"/>
      <c r="HK663" s="43"/>
      <c r="HL663" s="43"/>
      <c r="HM663" s="43"/>
      <c r="HN663" s="43"/>
      <c r="HO663" s="43"/>
      <c r="HP663" s="43"/>
      <c r="HQ663" s="43"/>
      <c r="HR663" s="43"/>
      <c r="HS663" s="43"/>
      <c r="HT663" s="43"/>
      <c r="HU663" s="43"/>
      <c r="HV663" s="43"/>
      <c r="HW663" s="43"/>
      <c r="HX663" s="43"/>
      <c r="HY663" s="43"/>
      <c r="HZ663" s="43"/>
      <c r="IA663" s="43"/>
      <c r="IB663" s="43"/>
    </row>
    <row r="664" spans="1:236">
      <c r="A664" s="43"/>
      <c r="B664" s="43"/>
      <c r="C664" s="43"/>
      <c r="D664" s="43"/>
      <c r="E664" s="43"/>
      <c r="F664" s="43"/>
      <c r="G664" s="43"/>
      <c r="H664" s="43"/>
      <c r="I664" s="43"/>
      <c r="J664" s="43"/>
      <c r="K664" s="43"/>
      <c r="L664" s="43"/>
      <c r="M664" s="43"/>
      <c r="N664" s="43"/>
      <c r="O664" s="60"/>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c r="HE664" s="43"/>
      <c r="HF664" s="43"/>
      <c r="HG664" s="43"/>
      <c r="HH664" s="43"/>
      <c r="HI664" s="43"/>
      <c r="HJ664" s="43"/>
      <c r="HK664" s="43"/>
      <c r="HL664" s="43"/>
      <c r="HM664" s="43"/>
      <c r="HN664" s="43"/>
      <c r="HO664" s="43"/>
      <c r="HP664" s="43"/>
      <c r="HQ664" s="43"/>
      <c r="HR664" s="43"/>
      <c r="HS664" s="43"/>
      <c r="HT664" s="43"/>
      <c r="HU664" s="43"/>
      <c r="HV664" s="43"/>
      <c r="HW664" s="43"/>
      <c r="HX664" s="43"/>
      <c r="HY664" s="43"/>
      <c r="HZ664" s="43"/>
      <c r="IA664" s="43"/>
      <c r="IB664" s="43"/>
    </row>
    <row r="665" spans="1:236">
      <c r="A665" s="43"/>
      <c r="B665" s="43"/>
      <c r="C665" s="43"/>
      <c r="D665" s="43"/>
      <c r="E665" s="43"/>
      <c r="F665" s="43"/>
      <c r="G665" s="43"/>
      <c r="H665" s="43"/>
      <c r="I665" s="43"/>
      <c r="J665" s="43"/>
      <c r="K665" s="43"/>
      <c r="L665" s="43"/>
      <c r="M665" s="43"/>
      <c r="N665" s="43"/>
      <c r="O665" s="60"/>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43"/>
      <c r="FI665" s="43"/>
      <c r="FJ665" s="43"/>
      <c r="FK665" s="43"/>
      <c r="FL665" s="43"/>
      <c r="FM665" s="43"/>
      <c r="FN665" s="43"/>
      <c r="FO665" s="43"/>
      <c r="FP665" s="43"/>
      <c r="FQ665" s="43"/>
      <c r="FR665" s="43"/>
      <c r="FS665" s="43"/>
      <c r="FT665" s="43"/>
      <c r="FU665" s="43"/>
      <c r="FV665" s="43"/>
      <c r="FW665" s="43"/>
      <c r="FX665" s="43"/>
      <c r="FY665" s="43"/>
      <c r="FZ665" s="43"/>
      <c r="GA665" s="43"/>
      <c r="GB665" s="43"/>
      <c r="GC665" s="43"/>
      <c r="GD665" s="43"/>
      <c r="GE665" s="43"/>
      <c r="GF665" s="43"/>
      <c r="GG665" s="43"/>
      <c r="GH665" s="43"/>
      <c r="GI665" s="43"/>
      <c r="GJ665" s="43"/>
      <c r="GK665" s="43"/>
      <c r="GL665" s="43"/>
      <c r="GM665" s="43"/>
      <c r="GN665" s="43"/>
      <c r="GO665" s="43"/>
      <c r="GP665" s="43"/>
      <c r="GQ665" s="43"/>
      <c r="GR665" s="43"/>
      <c r="GS665" s="43"/>
      <c r="GT665" s="43"/>
      <c r="GU665" s="43"/>
      <c r="GV665" s="43"/>
      <c r="GW665" s="43"/>
      <c r="GX665" s="43"/>
      <c r="GY665" s="43"/>
      <c r="GZ665" s="43"/>
      <c r="HA665" s="43"/>
      <c r="HB665" s="43"/>
      <c r="HC665" s="43"/>
      <c r="HD665" s="43"/>
      <c r="HE665" s="43"/>
      <c r="HF665" s="43"/>
      <c r="HG665" s="43"/>
      <c r="HH665" s="43"/>
      <c r="HI665" s="43"/>
      <c r="HJ665" s="43"/>
      <c r="HK665" s="43"/>
      <c r="HL665" s="43"/>
      <c r="HM665" s="43"/>
      <c r="HN665" s="43"/>
      <c r="HO665" s="43"/>
      <c r="HP665" s="43"/>
      <c r="HQ665" s="43"/>
      <c r="HR665" s="43"/>
      <c r="HS665" s="43"/>
      <c r="HT665" s="43"/>
      <c r="HU665" s="43"/>
      <c r="HV665" s="43"/>
      <c r="HW665" s="43"/>
      <c r="HX665" s="43"/>
      <c r="HY665" s="43"/>
      <c r="HZ665" s="43"/>
      <c r="IA665" s="43"/>
      <c r="IB665" s="43"/>
    </row>
    <row r="666" spans="1:236">
      <c r="A666" s="43"/>
      <c r="B666" s="43"/>
      <c r="C666" s="43"/>
      <c r="D666" s="43"/>
      <c r="E666" s="43"/>
      <c r="F666" s="43"/>
      <c r="G666" s="43"/>
      <c r="H666" s="43"/>
      <c r="I666" s="43"/>
      <c r="J666" s="43"/>
      <c r="K666" s="43"/>
      <c r="L666" s="43"/>
      <c r="M666" s="43"/>
      <c r="N666" s="43"/>
      <c r="O666" s="60"/>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c r="HE666" s="43"/>
      <c r="HF666" s="43"/>
      <c r="HG666" s="43"/>
      <c r="HH666" s="43"/>
      <c r="HI666" s="43"/>
      <c r="HJ666" s="43"/>
      <c r="HK666" s="43"/>
      <c r="HL666" s="43"/>
      <c r="HM666" s="43"/>
      <c r="HN666" s="43"/>
      <c r="HO666" s="43"/>
      <c r="HP666" s="43"/>
      <c r="HQ666" s="43"/>
      <c r="HR666" s="43"/>
      <c r="HS666" s="43"/>
      <c r="HT666" s="43"/>
      <c r="HU666" s="43"/>
      <c r="HV666" s="43"/>
      <c r="HW666" s="43"/>
      <c r="HX666" s="43"/>
      <c r="HY666" s="43"/>
      <c r="HZ666" s="43"/>
      <c r="IA666" s="43"/>
      <c r="IB666" s="43"/>
    </row>
    <row r="667" spans="1:236">
      <c r="A667" s="43"/>
      <c r="B667" s="43"/>
      <c r="C667" s="43"/>
      <c r="D667" s="43"/>
      <c r="E667" s="43"/>
      <c r="F667" s="43"/>
      <c r="G667" s="43"/>
      <c r="H667" s="43"/>
      <c r="I667" s="43"/>
      <c r="J667" s="43"/>
      <c r="K667" s="43"/>
      <c r="L667" s="43"/>
      <c r="M667" s="43"/>
      <c r="N667" s="43"/>
      <c r="O667" s="60"/>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3"/>
      <c r="FG667" s="43"/>
      <c r="FH667" s="43"/>
      <c r="FI667" s="43"/>
      <c r="FJ667" s="43"/>
      <c r="FK667" s="43"/>
      <c r="FL667" s="43"/>
      <c r="FM667" s="43"/>
      <c r="FN667" s="43"/>
      <c r="FO667" s="43"/>
      <c r="FP667" s="43"/>
      <c r="FQ667" s="43"/>
      <c r="FR667" s="43"/>
      <c r="FS667" s="43"/>
      <c r="FT667" s="43"/>
      <c r="FU667" s="43"/>
      <c r="FV667" s="43"/>
      <c r="FW667" s="43"/>
      <c r="FX667" s="43"/>
      <c r="FY667" s="43"/>
      <c r="FZ667" s="43"/>
      <c r="GA667" s="43"/>
      <c r="GB667" s="43"/>
      <c r="GC667" s="43"/>
      <c r="GD667" s="43"/>
      <c r="GE667" s="43"/>
      <c r="GF667" s="43"/>
      <c r="GG667" s="43"/>
      <c r="GH667" s="43"/>
      <c r="GI667" s="43"/>
      <c r="GJ667" s="43"/>
      <c r="GK667" s="43"/>
      <c r="GL667" s="43"/>
      <c r="GM667" s="43"/>
      <c r="GN667" s="43"/>
      <c r="GO667" s="43"/>
      <c r="GP667" s="43"/>
      <c r="GQ667" s="43"/>
      <c r="GR667" s="43"/>
      <c r="GS667" s="43"/>
      <c r="GT667" s="43"/>
      <c r="GU667" s="43"/>
      <c r="GV667" s="43"/>
      <c r="GW667" s="43"/>
      <c r="GX667" s="43"/>
      <c r="GY667" s="43"/>
      <c r="GZ667" s="43"/>
      <c r="HA667" s="43"/>
      <c r="HB667" s="43"/>
      <c r="HC667" s="43"/>
      <c r="HD667" s="43"/>
      <c r="HE667" s="43"/>
      <c r="HF667" s="43"/>
      <c r="HG667" s="43"/>
      <c r="HH667" s="43"/>
      <c r="HI667" s="43"/>
      <c r="HJ667" s="43"/>
      <c r="HK667" s="43"/>
      <c r="HL667" s="43"/>
      <c r="HM667" s="43"/>
      <c r="HN667" s="43"/>
      <c r="HO667" s="43"/>
      <c r="HP667" s="43"/>
      <c r="HQ667" s="43"/>
      <c r="HR667" s="43"/>
      <c r="HS667" s="43"/>
      <c r="HT667" s="43"/>
      <c r="HU667" s="43"/>
      <c r="HV667" s="43"/>
      <c r="HW667" s="43"/>
      <c r="HX667" s="43"/>
      <c r="HY667" s="43"/>
      <c r="HZ667" s="43"/>
      <c r="IA667" s="43"/>
      <c r="IB667" s="43"/>
    </row>
    <row r="668" spans="1:236">
      <c r="A668" s="43"/>
      <c r="B668" s="43"/>
      <c r="C668" s="43"/>
      <c r="D668" s="43"/>
      <c r="E668" s="43"/>
      <c r="F668" s="43"/>
      <c r="G668" s="43"/>
      <c r="H668" s="43"/>
      <c r="I668" s="43"/>
      <c r="J668" s="43"/>
      <c r="K668" s="43"/>
      <c r="L668" s="43"/>
      <c r="M668" s="43"/>
      <c r="N668" s="43"/>
      <c r="O668" s="60"/>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c r="HE668" s="43"/>
      <c r="HF668" s="43"/>
      <c r="HG668" s="43"/>
      <c r="HH668" s="43"/>
      <c r="HI668" s="43"/>
      <c r="HJ668" s="43"/>
      <c r="HK668" s="43"/>
      <c r="HL668" s="43"/>
      <c r="HM668" s="43"/>
      <c r="HN668" s="43"/>
      <c r="HO668" s="43"/>
      <c r="HP668" s="43"/>
      <c r="HQ668" s="43"/>
      <c r="HR668" s="43"/>
      <c r="HS668" s="43"/>
      <c r="HT668" s="43"/>
      <c r="HU668" s="43"/>
      <c r="HV668" s="43"/>
      <c r="HW668" s="43"/>
      <c r="HX668" s="43"/>
      <c r="HY668" s="43"/>
      <c r="HZ668" s="43"/>
      <c r="IA668" s="43"/>
      <c r="IB668" s="43"/>
    </row>
    <row r="669" spans="1:236">
      <c r="A669" s="43"/>
      <c r="B669" s="43"/>
      <c r="C669" s="43"/>
      <c r="D669" s="43"/>
      <c r="E669" s="43"/>
      <c r="F669" s="43"/>
      <c r="G669" s="43"/>
      <c r="H669" s="43"/>
      <c r="I669" s="43"/>
      <c r="J669" s="43"/>
      <c r="K669" s="43"/>
      <c r="L669" s="43"/>
      <c r="M669" s="43"/>
      <c r="N669" s="43"/>
      <c r="O669" s="60"/>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43"/>
      <c r="FI669" s="43"/>
      <c r="FJ669" s="43"/>
      <c r="FK669" s="43"/>
      <c r="FL669" s="43"/>
      <c r="FM669" s="43"/>
      <c r="FN669" s="43"/>
      <c r="FO669" s="43"/>
      <c r="FP669" s="43"/>
      <c r="FQ669" s="43"/>
      <c r="FR669" s="43"/>
      <c r="FS669" s="43"/>
      <c r="FT669" s="43"/>
      <c r="FU669" s="43"/>
      <c r="FV669" s="43"/>
      <c r="FW669" s="43"/>
      <c r="FX669" s="43"/>
      <c r="FY669" s="43"/>
      <c r="FZ669" s="43"/>
      <c r="GA669" s="43"/>
      <c r="GB669" s="43"/>
      <c r="GC669" s="43"/>
      <c r="GD669" s="43"/>
      <c r="GE669" s="43"/>
      <c r="GF669" s="43"/>
      <c r="GG669" s="43"/>
      <c r="GH669" s="43"/>
      <c r="GI669" s="43"/>
      <c r="GJ669" s="43"/>
      <c r="GK669" s="43"/>
      <c r="GL669" s="43"/>
      <c r="GM669" s="43"/>
      <c r="GN669" s="43"/>
      <c r="GO669" s="43"/>
      <c r="GP669" s="43"/>
      <c r="GQ669" s="43"/>
      <c r="GR669" s="43"/>
      <c r="GS669" s="43"/>
      <c r="GT669" s="43"/>
      <c r="GU669" s="43"/>
      <c r="GV669" s="43"/>
      <c r="GW669" s="43"/>
      <c r="GX669" s="43"/>
      <c r="GY669" s="43"/>
      <c r="GZ669" s="43"/>
      <c r="HA669" s="43"/>
      <c r="HB669" s="43"/>
      <c r="HC669" s="43"/>
      <c r="HD669" s="43"/>
      <c r="HE669" s="43"/>
      <c r="HF669" s="43"/>
      <c r="HG669" s="43"/>
      <c r="HH669" s="43"/>
      <c r="HI669" s="43"/>
      <c r="HJ669" s="43"/>
      <c r="HK669" s="43"/>
      <c r="HL669" s="43"/>
      <c r="HM669" s="43"/>
      <c r="HN669" s="43"/>
      <c r="HO669" s="43"/>
      <c r="HP669" s="43"/>
      <c r="HQ669" s="43"/>
      <c r="HR669" s="43"/>
      <c r="HS669" s="43"/>
      <c r="HT669" s="43"/>
      <c r="HU669" s="43"/>
      <c r="HV669" s="43"/>
      <c r="HW669" s="43"/>
      <c r="HX669" s="43"/>
      <c r="HY669" s="43"/>
      <c r="HZ669" s="43"/>
      <c r="IA669" s="43"/>
      <c r="IB669" s="43"/>
    </row>
    <row r="670" spans="1:236">
      <c r="A670" s="43"/>
      <c r="B670" s="43"/>
      <c r="C670" s="43"/>
      <c r="D670" s="43"/>
      <c r="E670" s="43"/>
      <c r="F670" s="43"/>
      <c r="G670" s="43"/>
      <c r="H670" s="43"/>
      <c r="I670" s="43"/>
      <c r="J670" s="43"/>
      <c r="K670" s="43"/>
      <c r="L670" s="43"/>
      <c r="M670" s="43"/>
      <c r="N670" s="43"/>
      <c r="O670" s="60"/>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c r="HE670" s="43"/>
      <c r="HF670" s="43"/>
      <c r="HG670" s="43"/>
      <c r="HH670" s="43"/>
      <c r="HI670" s="43"/>
      <c r="HJ670" s="43"/>
      <c r="HK670" s="43"/>
      <c r="HL670" s="43"/>
      <c r="HM670" s="43"/>
      <c r="HN670" s="43"/>
      <c r="HO670" s="43"/>
      <c r="HP670" s="43"/>
      <c r="HQ670" s="43"/>
      <c r="HR670" s="43"/>
      <c r="HS670" s="43"/>
      <c r="HT670" s="43"/>
      <c r="HU670" s="43"/>
      <c r="HV670" s="43"/>
      <c r="HW670" s="43"/>
      <c r="HX670" s="43"/>
      <c r="HY670" s="43"/>
      <c r="HZ670" s="43"/>
      <c r="IA670" s="43"/>
      <c r="IB670" s="43"/>
    </row>
    <row r="671" spans="1:236">
      <c r="A671" s="43"/>
      <c r="B671" s="43"/>
      <c r="C671" s="43"/>
      <c r="D671" s="43"/>
      <c r="E671" s="43"/>
      <c r="F671" s="43"/>
      <c r="G671" s="43"/>
      <c r="H671" s="43"/>
      <c r="I671" s="43"/>
      <c r="J671" s="43"/>
      <c r="K671" s="43"/>
      <c r="L671" s="43"/>
      <c r="M671" s="43"/>
      <c r="N671" s="43"/>
      <c r="O671" s="60"/>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3"/>
      <c r="FG671" s="43"/>
      <c r="FH671" s="43"/>
      <c r="FI671" s="43"/>
      <c r="FJ671" s="43"/>
      <c r="FK671" s="43"/>
      <c r="FL671" s="43"/>
      <c r="FM671" s="43"/>
      <c r="FN671" s="43"/>
      <c r="FO671" s="43"/>
      <c r="FP671" s="43"/>
      <c r="FQ671" s="43"/>
      <c r="FR671" s="43"/>
      <c r="FS671" s="43"/>
      <c r="FT671" s="43"/>
      <c r="FU671" s="43"/>
      <c r="FV671" s="43"/>
      <c r="FW671" s="43"/>
      <c r="FX671" s="43"/>
      <c r="FY671" s="43"/>
      <c r="FZ671" s="43"/>
      <c r="GA671" s="43"/>
      <c r="GB671" s="43"/>
      <c r="GC671" s="43"/>
      <c r="GD671" s="43"/>
      <c r="GE671" s="43"/>
      <c r="GF671" s="43"/>
      <c r="GG671" s="43"/>
      <c r="GH671" s="43"/>
      <c r="GI671" s="43"/>
      <c r="GJ671" s="43"/>
      <c r="GK671" s="43"/>
      <c r="GL671" s="43"/>
      <c r="GM671" s="43"/>
      <c r="GN671" s="43"/>
      <c r="GO671" s="43"/>
      <c r="GP671" s="43"/>
      <c r="GQ671" s="43"/>
      <c r="GR671" s="43"/>
      <c r="GS671" s="43"/>
      <c r="GT671" s="43"/>
      <c r="GU671" s="43"/>
      <c r="GV671" s="43"/>
      <c r="GW671" s="43"/>
      <c r="GX671" s="43"/>
      <c r="GY671" s="43"/>
      <c r="GZ671" s="43"/>
      <c r="HA671" s="43"/>
      <c r="HB671" s="43"/>
      <c r="HC671" s="43"/>
      <c r="HD671" s="43"/>
      <c r="HE671" s="43"/>
      <c r="HF671" s="43"/>
      <c r="HG671" s="43"/>
      <c r="HH671" s="43"/>
      <c r="HI671" s="43"/>
      <c r="HJ671" s="43"/>
      <c r="HK671" s="43"/>
      <c r="HL671" s="43"/>
      <c r="HM671" s="43"/>
      <c r="HN671" s="43"/>
      <c r="HO671" s="43"/>
      <c r="HP671" s="43"/>
      <c r="HQ671" s="43"/>
      <c r="HR671" s="43"/>
      <c r="HS671" s="43"/>
      <c r="HT671" s="43"/>
      <c r="HU671" s="43"/>
      <c r="HV671" s="43"/>
      <c r="HW671" s="43"/>
      <c r="HX671" s="43"/>
      <c r="HY671" s="43"/>
      <c r="HZ671" s="43"/>
      <c r="IA671" s="43"/>
      <c r="IB671" s="43"/>
    </row>
    <row r="672" spans="1:236">
      <c r="A672" s="43"/>
      <c r="B672" s="43"/>
      <c r="C672" s="43"/>
      <c r="D672" s="43"/>
      <c r="E672" s="43"/>
      <c r="F672" s="43"/>
      <c r="G672" s="43"/>
      <c r="H672" s="43"/>
      <c r="I672" s="43"/>
      <c r="J672" s="43"/>
      <c r="K672" s="43"/>
      <c r="L672" s="43"/>
      <c r="M672" s="43"/>
      <c r="N672" s="43"/>
      <c r="O672" s="60"/>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c r="HE672" s="43"/>
      <c r="HF672" s="43"/>
      <c r="HG672" s="43"/>
      <c r="HH672" s="43"/>
      <c r="HI672" s="43"/>
      <c r="HJ672" s="43"/>
      <c r="HK672" s="43"/>
      <c r="HL672" s="43"/>
      <c r="HM672" s="43"/>
      <c r="HN672" s="43"/>
      <c r="HO672" s="43"/>
      <c r="HP672" s="43"/>
      <c r="HQ672" s="43"/>
      <c r="HR672" s="43"/>
      <c r="HS672" s="43"/>
      <c r="HT672" s="43"/>
      <c r="HU672" s="43"/>
      <c r="HV672" s="43"/>
      <c r="HW672" s="43"/>
      <c r="HX672" s="43"/>
      <c r="HY672" s="43"/>
      <c r="HZ672" s="43"/>
      <c r="IA672" s="43"/>
      <c r="IB672" s="43"/>
    </row>
    <row r="673" spans="1:236">
      <c r="A673" s="43"/>
      <c r="B673" s="43"/>
      <c r="C673" s="43"/>
      <c r="D673" s="43"/>
      <c r="E673" s="43"/>
      <c r="F673" s="43"/>
      <c r="G673" s="43"/>
      <c r="H673" s="43"/>
      <c r="I673" s="43"/>
      <c r="J673" s="43"/>
      <c r="K673" s="43"/>
      <c r="L673" s="43"/>
      <c r="M673" s="43"/>
      <c r="N673" s="43"/>
      <c r="O673" s="60"/>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c r="GL673" s="43"/>
      <c r="GM673" s="43"/>
      <c r="GN673" s="43"/>
      <c r="GO673" s="43"/>
      <c r="GP673" s="43"/>
      <c r="GQ673" s="43"/>
      <c r="GR673" s="43"/>
      <c r="GS673" s="43"/>
      <c r="GT673" s="43"/>
      <c r="GU673" s="43"/>
      <c r="GV673" s="43"/>
      <c r="GW673" s="43"/>
      <c r="GX673" s="43"/>
      <c r="GY673" s="43"/>
      <c r="GZ673" s="43"/>
      <c r="HA673" s="43"/>
      <c r="HB673" s="43"/>
      <c r="HC673" s="43"/>
      <c r="HD673" s="43"/>
      <c r="HE673" s="43"/>
      <c r="HF673" s="43"/>
      <c r="HG673" s="43"/>
      <c r="HH673" s="43"/>
      <c r="HI673" s="43"/>
      <c r="HJ673" s="43"/>
      <c r="HK673" s="43"/>
      <c r="HL673" s="43"/>
      <c r="HM673" s="43"/>
      <c r="HN673" s="43"/>
      <c r="HO673" s="43"/>
      <c r="HP673" s="43"/>
      <c r="HQ673" s="43"/>
      <c r="HR673" s="43"/>
      <c r="HS673" s="43"/>
      <c r="HT673" s="43"/>
      <c r="HU673" s="43"/>
      <c r="HV673" s="43"/>
      <c r="HW673" s="43"/>
      <c r="HX673" s="43"/>
      <c r="HY673" s="43"/>
      <c r="HZ673" s="43"/>
      <c r="IA673" s="43"/>
      <c r="IB673" s="43"/>
    </row>
    <row r="674" spans="1:236">
      <c r="A674" s="43"/>
      <c r="B674" s="43"/>
      <c r="C674" s="43"/>
      <c r="D674" s="43"/>
      <c r="E674" s="43"/>
      <c r="F674" s="43"/>
      <c r="G674" s="43"/>
      <c r="H674" s="43"/>
      <c r="I674" s="43"/>
      <c r="J674" s="43"/>
      <c r="K674" s="43"/>
      <c r="L674" s="43"/>
      <c r="M674" s="43"/>
      <c r="N674" s="43"/>
      <c r="O674" s="60"/>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c r="HE674" s="43"/>
      <c r="HF674" s="43"/>
      <c r="HG674" s="43"/>
      <c r="HH674" s="43"/>
      <c r="HI674" s="43"/>
      <c r="HJ674" s="43"/>
      <c r="HK674" s="43"/>
      <c r="HL674" s="43"/>
      <c r="HM674" s="43"/>
      <c r="HN674" s="43"/>
      <c r="HO674" s="43"/>
      <c r="HP674" s="43"/>
      <c r="HQ674" s="43"/>
      <c r="HR674" s="43"/>
      <c r="HS674" s="43"/>
      <c r="HT674" s="43"/>
      <c r="HU674" s="43"/>
      <c r="HV674" s="43"/>
      <c r="HW674" s="43"/>
      <c r="HX674" s="43"/>
      <c r="HY674" s="43"/>
      <c r="HZ674" s="43"/>
      <c r="IA674" s="43"/>
      <c r="IB674" s="43"/>
    </row>
    <row r="675" spans="1:236">
      <c r="A675" s="43"/>
      <c r="B675" s="43"/>
      <c r="C675" s="43"/>
      <c r="D675" s="43"/>
      <c r="E675" s="43"/>
      <c r="F675" s="43"/>
      <c r="G675" s="43"/>
      <c r="H675" s="43"/>
      <c r="I675" s="43"/>
      <c r="J675" s="43"/>
      <c r="K675" s="43"/>
      <c r="L675" s="43"/>
      <c r="M675" s="43"/>
      <c r="N675" s="43"/>
      <c r="O675" s="60"/>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3"/>
      <c r="FG675" s="43"/>
      <c r="FH675" s="43"/>
      <c r="FI675" s="43"/>
      <c r="FJ675" s="43"/>
      <c r="FK675" s="43"/>
      <c r="FL675" s="43"/>
      <c r="FM675" s="43"/>
      <c r="FN675" s="43"/>
      <c r="FO675" s="43"/>
      <c r="FP675" s="43"/>
      <c r="FQ675" s="43"/>
      <c r="FR675" s="43"/>
      <c r="FS675" s="43"/>
      <c r="FT675" s="43"/>
      <c r="FU675" s="43"/>
      <c r="FV675" s="43"/>
      <c r="FW675" s="43"/>
      <c r="FX675" s="43"/>
      <c r="FY675" s="43"/>
      <c r="FZ675" s="43"/>
      <c r="GA675" s="43"/>
      <c r="GB675" s="43"/>
      <c r="GC675" s="43"/>
      <c r="GD675" s="43"/>
      <c r="GE675" s="43"/>
      <c r="GF675" s="43"/>
      <c r="GG675" s="43"/>
      <c r="GH675" s="43"/>
      <c r="GI675" s="43"/>
      <c r="GJ675" s="43"/>
      <c r="GK675" s="43"/>
      <c r="GL675" s="43"/>
      <c r="GM675" s="43"/>
      <c r="GN675" s="43"/>
      <c r="GO675" s="43"/>
      <c r="GP675" s="43"/>
      <c r="GQ675" s="43"/>
      <c r="GR675" s="43"/>
      <c r="GS675" s="43"/>
      <c r="GT675" s="43"/>
      <c r="GU675" s="43"/>
      <c r="GV675" s="43"/>
      <c r="GW675" s="43"/>
      <c r="GX675" s="43"/>
      <c r="GY675" s="43"/>
      <c r="GZ675" s="43"/>
      <c r="HA675" s="43"/>
      <c r="HB675" s="43"/>
      <c r="HC675" s="43"/>
      <c r="HD675" s="43"/>
      <c r="HE675" s="43"/>
      <c r="HF675" s="43"/>
      <c r="HG675" s="43"/>
      <c r="HH675" s="43"/>
      <c r="HI675" s="43"/>
      <c r="HJ675" s="43"/>
      <c r="HK675" s="43"/>
      <c r="HL675" s="43"/>
      <c r="HM675" s="43"/>
      <c r="HN675" s="43"/>
      <c r="HO675" s="43"/>
      <c r="HP675" s="43"/>
      <c r="HQ675" s="43"/>
      <c r="HR675" s="43"/>
      <c r="HS675" s="43"/>
      <c r="HT675" s="43"/>
      <c r="HU675" s="43"/>
      <c r="HV675" s="43"/>
      <c r="HW675" s="43"/>
      <c r="HX675" s="43"/>
      <c r="HY675" s="43"/>
      <c r="HZ675" s="43"/>
      <c r="IA675" s="43"/>
      <c r="IB675" s="43"/>
    </row>
    <row r="676" spans="1:236">
      <c r="A676" s="43"/>
      <c r="B676" s="43"/>
      <c r="C676" s="43"/>
      <c r="D676" s="43"/>
      <c r="E676" s="43"/>
      <c r="F676" s="43"/>
      <c r="G676" s="43"/>
      <c r="H676" s="43"/>
      <c r="I676" s="43"/>
      <c r="J676" s="43"/>
      <c r="K676" s="43"/>
      <c r="L676" s="43"/>
      <c r="M676" s="43"/>
      <c r="N676" s="43"/>
      <c r="O676" s="60"/>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c r="HE676" s="43"/>
      <c r="HF676" s="43"/>
      <c r="HG676" s="43"/>
      <c r="HH676" s="43"/>
      <c r="HI676" s="43"/>
      <c r="HJ676" s="43"/>
      <c r="HK676" s="43"/>
      <c r="HL676" s="43"/>
      <c r="HM676" s="43"/>
      <c r="HN676" s="43"/>
      <c r="HO676" s="43"/>
      <c r="HP676" s="43"/>
      <c r="HQ676" s="43"/>
      <c r="HR676" s="43"/>
      <c r="HS676" s="43"/>
      <c r="HT676" s="43"/>
      <c r="HU676" s="43"/>
      <c r="HV676" s="43"/>
      <c r="HW676" s="43"/>
      <c r="HX676" s="43"/>
      <c r="HY676" s="43"/>
      <c r="HZ676" s="43"/>
      <c r="IA676" s="43"/>
      <c r="IB676" s="43"/>
    </row>
    <row r="677" spans="1:236">
      <c r="A677" s="43"/>
      <c r="B677" s="43"/>
      <c r="C677" s="43"/>
      <c r="D677" s="43"/>
      <c r="E677" s="43"/>
      <c r="F677" s="43"/>
      <c r="G677" s="43"/>
      <c r="H677" s="43"/>
      <c r="I677" s="43"/>
      <c r="J677" s="43"/>
      <c r="K677" s="43"/>
      <c r="L677" s="43"/>
      <c r="M677" s="43"/>
      <c r="N677" s="43"/>
      <c r="O677" s="60"/>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43"/>
      <c r="FI677" s="43"/>
      <c r="FJ677" s="43"/>
      <c r="FK677" s="43"/>
      <c r="FL677" s="43"/>
      <c r="FM677" s="43"/>
      <c r="FN677" s="43"/>
      <c r="FO677" s="43"/>
      <c r="FP677" s="43"/>
      <c r="FQ677" s="43"/>
      <c r="FR677" s="43"/>
      <c r="FS677" s="43"/>
      <c r="FT677" s="43"/>
      <c r="FU677" s="43"/>
      <c r="FV677" s="43"/>
      <c r="FW677" s="43"/>
      <c r="FX677" s="43"/>
      <c r="FY677" s="43"/>
      <c r="FZ677" s="43"/>
      <c r="GA677" s="43"/>
      <c r="GB677" s="43"/>
      <c r="GC677" s="43"/>
      <c r="GD677" s="43"/>
      <c r="GE677" s="43"/>
      <c r="GF677" s="43"/>
      <c r="GG677" s="43"/>
      <c r="GH677" s="43"/>
      <c r="GI677" s="43"/>
      <c r="GJ677" s="43"/>
      <c r="GK677" s="43"/>
      <c r="GL677" s="43"/>
      <c r="GM677" s="43"/>
      <c r="GN677" s="43"/>
      <c r="GO677" s="43"/>
      <c r="GP677" s="43"/>
      <c r="GQ677" s="43"/>
      <c r="GR677" s="43"/>
      <c r="GS677" s="43"/>
      <c r="GT677" s="43"/>
      <c r="GU677" s="43"/>
      <c r="GV677" s="43"/>
      <c r="GW677" s="43"/>
      <c r="GX677" s="43"/>
      <c r="GY677" s="43"/>
      <c r="GZ677" s="43"/>
      <c r="HA677" s="43"/>
      <c r="HB677" s="43"/>
      <c r="HC677" s="43"/>
      <c r="HD677" s="43"/>
      <c r="HE677" s="43"/>
      <c r="HF677" s="43"/>
      <c r="HG677" s="43"/>
      <c r="HH677" s="43"/>
      <c r="HI677" s="43"/>
      <c r="HJ677" s="43"/>
      <c r="HK677" s="43"/>
      <c r="HL677" s="43"/>
      <c r="HM677" s="43"/>
      <c r="HN677" s="43"/>
      <c r="HO677" s="43"/>
      <c r="HP677" s="43"/>
      <c r="HQ677" s="43"/>
      <c r="HR677" s="43"/>
      <c r="HS677" s="43"/>
      <c r="HT677" s="43"/>
      <c r="HU677" s="43"/>
      <c r="HV677" s="43"/>
      <c r="HW677" s="43"/>
      <c r="HX677" s="43"/>
      <c r="HY677" s="43"/>
      <c r="HZ677" s="43"/>
      <c r="IA677" s="43"/>
      <c r="IB677" s="43"/>
    </row>
    <row r="678" spans="1:236">
      <c r="A678" s="43"/>
      <c r="B678" s="43"/>
      <c r="C678" s="43"/>
      <c r="D678" s="43"/>
      <c r="E678" s="43"/>
      <c r="F678" s="43"/>
      <c r="G678" s="43"/>
      <c r="H678" s="43"/>
      <c r="I678" s="43"/>
      <c r="J678" s="43"/>
      <c r="K678" s="43"/>
      <c r="L678" s="43"/>
      <c r="M678" s="43"/>
      <c r="N678" s="43"/>
      <c r="O678" s="60"/>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c r="HE678" s="43"/>
      <c r="HF678" s="43"/>
      <c r="HG678" s="43"/>
      <c r="HH678" s="43"/>
      <c r="HI678" s="43"/>
      <c r="HJ678" s="43"/>
      <c r="HK678" s="43"/>
      <c r="HL678" s="43"/>
      <c r="HM678" s="43"/>
      <c r="HN678" s="43"/>
      <c r="HO678" s="43"/>
      <c r="HP678" s="43"/>
      <c r="HQ678" s="43"/>
      <c r="HR678" s="43"/>
      <c r="HS678" s="43"/>
      <c r="HT678" s="43"/>
      <c r="HU678" s="43"/>
      <c r="HV678" s="43"/>
      <c r="HW678" s="43"/>
      <c r="HX678" s="43"/>
      <c r="HY678" s="43"/>
      <c r="HZ678" s="43"/>
      <c r="IA678" s="43"/>
      <c r="IB678" s="43"/>
    </row>
    <row r="679" spans="1:236">
      <c r="A679" s="43"/>
      <c r="B679" s="43"/>
      <c r="C679" s="43"/>
      <c r="D679" s="43"/>
      <c r="E679" s="43"/>
      <c r="F679" s="43"/>
      <c r="G679" s="43"/>
      <c r="H679" s="43"/>
      <c r="I679" s="43"/>
      <c r="J679" s="43"/>
      <c r="K679" s="43"/>
      <c r="L679" s="43"/>
      <c r="M679" s="43"/>
      <c r="N679" s="43"/>
      <c r="O679" s="60"/>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3"/>
      <c r="FG679" s="43"/>
      <c r="FH679" s="43"/>
      <c r="FI679" s="43"/>
      <c r="FJ679" s="43"/>
      <c r="FK679" s="43"/>
      <c r="FL679" s="43"/>
      <c r="FM679" s="43"/>
      <c r="FN679" s="43"/>
      <c r="FO679" s="43"/>
      <c r="FP679" s="43"/>
      <c r="FQ679" s="43"/>
      <c r="FR679" s="43"/>
      <c r="FS679" s="43"/>
      <c r="FT679" s="43"/>
      <c r="FU679" s="43"/>
      <c r="FV679" s="43"/>
      <c r="FW679" s="43"/>
      <c r="FX679" s="43"/>
      <c r="FY679" s="43"/>
      <c r="FZ679" s="43"/>
      <c r="GA679" s="43"/>
      <c r="GB679" s="43"/>
      <c r="GC679" s="43"/>
      <c r="GD679" s="43"/>
      <c r="GE679" s="43"/>
      <c r="GF679" s="43"/>
      <c r="GG679" s="43"/>
      <c r="GH679" s="43"/>
      <c r="GI679" s="43"/>
      <c r="GJ679" s="43"/>
      <c r="GK679" s="43"/>
      <c r="GL679" s="43"/>
      <c r="GM679" s="43"/>
      <c r="GN679" s="43"/>
      <c r="GO679" s="43"/>
      <c r="GP679" s="43"/>
      <c r="GQ679" s="43"/>
      <c r="GR679" s="43"/>
      <c r="GS679" s="43"/>
      <c r="GT679" s="43"/>
      <c r="GU679" s="43"/>
      <c r="GV679" s="43"/>
      <c r="GW679" s="43"/>
      <c r="GX679" s="43"/>
      <c r="GY679" s="43"/>
      <c r="GZ679" s="43"/>
      <c r="HA679" s="43"/>
      <c r="HB679" s="43"/>
      <c r="HC679" s="43"/>
      <c r="HD679" s="43"/>
      <c r="HE679" s="43"/>
      <c r="HF679" s="43"/>
      <c r="HG679" s="43"/>
      <c r="HH679" s="43"/>
      <c r="HI679" s="43"/>
      <c r="HJ679" s="43"/>
      <c r="HK679" s="43"/>
      <c r="HL679" s="43"/>
      <c r="HM679" s="43"/>
      <c r="HN679" s="43"/>
      <c r="HO679" s="43"/>
      <c r="HP679" s="43"/>
      <c r="HQ679" s="43"/>
      <c r="HR679" s="43"/>
      <c r="HS679" s="43"/>
      <c r="HT679" s="43"/>
      <c r="HU679" s="43"/>
      <c r="HV679" s="43"/>
      <c r="HW679" s="43"/>
      <c r="HX679" s="43"/>
      <c r="HY679" s="43"/>
      <c r="HZ679" s="43"/>
      <c r="IA679" s="43"/>
      <c r="IB679" s="43"/>
    </row>
    <row r="680" spans="1:236">
      <c r="A680" s="43"/>
      <c r="B680" s="43"/>
      <c r="C680" s="43"/>
      <c r="D680" s="43"/>
      <c r="E680" s="43"/>
      <c r="F680" s="43"/>
      <c r="G680" s="43"/>
      <c r="H680" s="43"/>
      <c r="I680" s="43"/>
      <c r="J680" s="43"/>
      <c r="K680" s="43"/>
      <c r="L680" s="43"/>
      <c r="M680" s="43"/>
      <c r="N680" s="43"/>
      <c r="O680" s="60"/>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c r="HE680" s="43"/>
      <c r="HF680" s="43"/>
      <c r="HG680" s="43"/>
      <c r="HH680" s="43"/>
      <c r="HI680" s="43"/>
      <c r="HJ680" s="43"/>
      <c r="HK680" s="43"/>
      <c r="HL680" s="43"/>
      <c r="HM680" s="43"/>
      <c r="HN680" s="43"/>
      <c r="HO680" s="43"/>
      <c r="HP680" s="43"/>
      <c r="HQ680" s="43"/>
      <c r="HR680" s="43"/>
      <c r="HS680" s="43"/>
      <c r="HT680" s="43"/>
      <c r="HU680" s="43"/>
      <c r="HV680" s="43"/>
      <c r="HW680" s="43"/>
      <c r="HX680" s="43"/>
      <c r="HY680" s="43"/>
      <c r="HZ680" s="43"/>
      <c r="IA680" s="43"/>
      <c r="IB680" s="43"/>
    </row>
    <row r="681" spans="1:236">
      <c r="A681" s="43"/>
      <c r="B681" s="43"/>
      <c r="C681" s="43"/>
      <c r="D681" s="43"/>
      <c r="E681" s="43"/>
      <c r="F681" s="43"/>
      <c r="G681" s="43"/>
      <c r="H681" s="43"/>
      <c r="I681" s="43"/>
      <c r="J681" s="43"/>
      <c r="K681" s="43"/>
      <c r="L681" s="43"/>
      <c r="M681" s="43"/>
      <c r="N681" s="43"/>
      <c r="O681" s="60"/>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c r="GQ681" s="43"/>
      <c r="GR681" s="43"/>
      <c r="GS681" s="43"/>
      <c r="GT681" s="43"/>
      <c r="GU681" s="43"/>
      <c r="GV681" s="43"/>
      <c r="GW681" s="43"/>
      <c r="GX681" s="43"/>
      <c r="GY681" s="43"/>
      <c r="GZ681" s="43"/>
      <c r="HA681" s="43"/>
      <c r="HB681" s="43"/>
      <c r="HC681" s="43"/>
      <c r="HD681" s="43"/>
      <c r="HE681" s="43"/>
      <c r="HF681" s="43"/>
      <c r="HG681" s="43"/>
      <c r="HH681" s="43"/>
      <c r="HI681" s="43"/>
      <c r="HJ681" s="43"/>
      <c r="HK681" s="43"/>
      <c r="HL681" s="43"/>
      <c r="HM681" s="43"/>
      <c r="HN681" s="43"/>
      <c r="HO681" s="43"/>
      <c r="HP681" s="43"/>
      <c r="HQ681" s="43"/>
      <c r="HR681" s="43"/>
      <c r="HS681" s="43"/>
      <c r="HT681" s="43"/>
      <c r="HU681" s="43"/>
      <c r="HV681" s="43"/>
      <c r="HW681" s="43"/>
      <c r="HX681" s="43"/>
      <c r="HY681" s="43"/>
      <c r="HZ681" s="43"/>
      <c r="IA681" s="43"/>
      <c r="IB681" s="43"/>
    </row>
    <row r="682" spans="1:236">
      <c r="A682" s="43"/>
      <c r="B682" s="43"/>
      <c r="C682" s="43"/>
      <c r="D682" s="43"/>
      <c r="E682" s="43"/>
      <c r="F682" s="43"/>
      <c r="G682" s="43"/>
      <c r="H682" s="43"/>
      <c r="I682" s="43"/>
      <c r="J682" s="43"/>
      <c r="K682" s="43"/>
      <c r="L682" s="43"/>
      <c r="M682" s="43"/>
      <c r="N682" s="43"/>
      <c r="O682" s="60"/>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c r="HE682" s="43"/>
      <c r="HF682" s="43"/>
      <c r="HG682" s="43"/>
      <c r="HH682" s="43"/>
      <c r="HI682" s="43"/>
      <c r="HJ682" s="43"/>
      <c r="HK682" s="43"/>
      <c r="HL682" s="43"/>
      <c r="HM682" s="43"/>
      <c r="HN682" s="43"/>
      <c r="HO682" s="43"/>
      <c r="HP682" s="43"/>
      <c r="HQ682" s="43"/>
      <c r="HR682" s="43"/>
      <c r="HS682" s="43"/>
      <c r="HT682" s="43"/>
      <c r="HU682" s="43"/>
      <c r="HV682" s="43"/>
      <c r="HW682" s="43"/>
      <c r="HX682" s="43"/>
      <c r="HY682" s="43"/>
      <c r="HZ682" s="43"/>
      <c r="IA682" s="43"/>
      <c r="IB682" s="43"/>
    </row>
    <row r="683" spans="1:236">
      <c r="A683" s="43"/>
      <c r="B683" s="43"/>
      <c r="C683" s="43"/>
      <c r="D683" s="43"/>
      <c r="E683" s="43"/>
      <c r="F683" s="43"/>
      <c r="G683" s="43"/>
      <c r="H683" s="43"/>
      <c r="I683" s="43"/>
      <c r="J683" s="43"/>
      <c r="K683" s="43"/>
      <c r="L683" s="43"/>
      <c r="M683" s="43"/>
      <c r="N683" s="43"/>
      <c r="O683" s="60"/>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3"/>
      <c r="FG683" s="43"/>
      <c r="FH683" s="43"/>
      <c r="FI683" s="43"/>
      <c r="FJ683" s="43"/>
      <c r="FK683" s="43"/>
      <c r="FL683" s="43"/>
      <c r="FM683" s="43"/>
      <c r="FN683" s="43"/>
      <c r="FO683" s="43"/>
      <c r="FP683" s="43"/>
      <c r="FQ683" s="43"/>
      <c r="FR683" s="43"/>
      <c r="FS683" s="43"/>
      <c r="FT683" s="43"/>
      <c r="FU683" s="43"/>
      <c r="FV683" s="43"/>
      <c r="FW683" s="43"/>
      <c r="FX683" s="43"/>
      <c r="FY683" s="43"/>
      <c r="FZ683" s="43"/>
      <c r="GA683" s="43"/>
      <c r="GB683" s="43"/>
      <c r="GC683" s="43"/>
      <c r="GD683" s="43"/>
      <c r="GE683" s="43"/>
      <c r="GF683" s="43"/>
      <c r="GG683" s="43"/>
      <c r="GH683" s="43"/>
      <c r="GI683" s="43"/>
      <c r="GJ683" s="43"/>
      <c r="GK683" s="43"/>
      <c r="GL683" s="43"/>
      <c r="GM683" s="43"/>
      <c r="GN683" s="43"/>
      <c r="GO683" s="43"/>
      <c r="GP683" s="43"/>
      <c r="GQ683" s="43"/>
      <c r="GR683" s="43"/>
      <c r="GS683" s="43"/>
      <c r="GT683" s="43"/>
      <c r="GU683" s="43"/>
      <c r="GV683" s="43"/>
      <c r="GW683" s="43"/>
      <c r="GX683" s="43"/>
      <c r="GY683" s="43"/>
      <c r="GZ683" s="43"/>
      <c r="HA683" s="43"/>
      <c r="HB683" s="43"/>
      <c r="HC683" s="43"/>
      <c r="HD683" s="43"/>
      <c r="HE683" s="43"/>
      <c r="HF683" s="43"/>
      <c r="HG683" s="43"/>
      <c r="HH683" s="43"/>
      <c r="HI683" s="43"/>
      <c r="HJ683" s="43"/>
      <c r="HK683" s="43"/>
      <c r="HL683" s="43"/>
      <c r="HM683" s="43"/>
      <c r="HN683" s="43"/>
      <c r="HO683" s="43"/>
      <c r="HP683" s="43"/>
      <c r="HQ683" s="43"/>
      <c r="HR683" s="43"/>
      <c r="HS683" s="43"/>
      <c r="HT683" s="43"/>
      <c r="HU683" s="43"/>
      <c r="HV683" s="43"/>
      <c r="HW683" s="43"/>
      <c r="HX683" s="43"/>
      <c r="HY683" s="43"/>
      <c r="HZ683" s="43"/>
      <c r="IA683" s="43"/>
      <c r="IB683" s="43"/>
    </row>
    <row r="684" spans="1:236">
      <c r="A684" s="43"/>
      <c r="B684" s="43"/>
      <c r="C684" s="43"/>
      <c r="D684" s="43"/>
      <c r="E684" s="43"/>
      <c r="F684" s="43"/>
      <c r="G684" s="43"/>
      <c r="H684" s="43"/>
      <c r="I684" s="43"/>
      <c r="J684" s="43"/>
      <c r="K684" s="43"/>
      <c r="L684" s="43"/>
      <c r="M684" s="43"/>
      <c r="N684" s="43"/>
      <c r="O684" s="60"/>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c r="HE684" s="43"/>
      <c r="HF684" s="43"/>
      <c r="HG684" s="43"/>
      <c r="HH684" s="43"/>
      <c r="HI684" s="43"/>
      <c r="HJ684" s="43"/>
      <c r="HK684" s="43"/>
      <c r="HL684" s="43"/>
      <c r="HM684" s="43"/>
      <c r="HN684" s="43"/>
      <c r="HO684" s="43"/>
      <c r="HP684" s="43"/>
      <c r="HQ684" s="43"/>
      <c r="HR684" s="43"/>
      <c r="HS684" s="43"/>
      <c r="HT684" s="43"/>
      <c r="HU684" s="43"/>
      <c r="HV684" s="43"/>
      <c r="HW684" s="43"/>
      <c r="HX684" s="43"/>
      <c r="HY684" s="43"/>
      <c r="HZ684" s="43"/>
      <c r="IA684" s="43"/>
      <c r="IB684" s="43"/>
    </row>
    <row r="685" spans="1:236">
      <c r="A685" s="43"/>
      <c r="B685" s="43"/>
      <c r="C685" s="43"/>
      <c r="D685" s="43"/>
      <c r="E685" s="43"/>
      <c r="F685" s="43"/>
      <c r="G685" s="43"/>
      <c r="H685" s="43"/>
      <c r="I685" s="43"/>
      <c r="J685" s="43"/>
      <c r="K685" s="43"/>
      <c r="L685" s="43"/>
      <c r="M685" s="43"/>
      <c r="N685" s="43"/>
      <c r="O685" s="60"/>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3"/>
      <c r="FG685" s="43"/>
      <c r="FH685" s="43"/>
      <c r="FI685" s="43"/>
      <c r="FJ685" s="43"/>
      <c r="FK685" s="43"/>
      <c r="FL685" s="43"/>
      <c r="FM685" s="43"/>
      <c r="FN685" s="43"/>
      <c r="FO685" s="43"/>
      <c r="FP685" s="43"/>
      <c r="FQ685" s="43"/>
      <c r="FR685" s="43"/>
      <c r="FS685" s="43"/>
      <c r="FT685" s="43"/>
      <c r="FU685" s="43"/>
      <c r="FV685" s="43"/>
      <c r="FW685" s="43"/>
      <c r="FX685" s="43"/>
      <c r="FY685" s="43"/>
      <c r="FZ685" s="43"/>
      <c r="GA685" s="43"/>
      <c r="GB685" s="43"/>
      <c r="GC685" s="43"/>
      <c r="GD685" s="43"/>
      <c r="GE685" s="43"/>
      <c r="GF685" s="43"/>
      <c r="GG685" s="43"/>
      <c r="GH685" s="43"/>
      <c r="GI685" s="43"/>
      <c r="GJ685" s="43"/>
      <c r="GK685" s="43"/>
      <c r="GL685" s="43"/>
      <c r="GM685" s="43"/>
      <c r="GN685" s="43"/>
      <c r="GO685" s="43"/>
      <c r="GP685" s="43"/>
      <c r="GQ685" s="43"/>
      <c r="GR685" s="43"/>
      <c r="GS685" s="43"/>
      <c r="GT685" s="43"/>
      <c r="GU685" s="43"/>
      <c r="GV685" s="43"/>
      <c r="GW685" s="43"/>
      <c r="GX685" s="43"/>
      <c r="GY685" s="43"/>
      <c r="GZ685" s="43"/>
      <c r="HA685" s="43"/>
      <c r="HB685" s="43"/>
      <c r="HC685" s="43"/>
      <c r="HD685" s="43"/>
      <c r="HE685" s="43"/>
      <c r="HF685" s="43"/>
      <c r="HG685" s="43"/>
      <c r="HH685" s="43"/>
      <c r="HI685" s="43"/>
      <c r="HJ685" s="43"/>
      <c r="HK685" s="43"/>
      <c r="HL685" s="43"/>
      <c r="HM685" s="43"/>
      <c r="HN685" s="43"/>
      <c r="HO685" s="43"/>
      <c r="HP685" s="43"/>
      <c r="HQ685" s="43"/>
      <c r="HR685" s="43"/>
      <c r="HS685" s="43"/>
      <c r="HT685" s="43"/>
      <c r="HU685" s="43"/>
      <c r="HV685" s="43"/>
      <c r="HW685" s="43"/>
      <c r="HX685" s="43"/>
      <c r="HY685" s="43"/>
      <c r="HZ685" s="43"/>
      <c r="IA685" s="43"/>
      <c r="IB685" s="43"/>
    </row>
    <row r="686" spans="1:236">
      <c r="A686" s="43"/>
      <c r="B686" s="43"/>
      <c r="C686" s="43"/>
      <c r="D686" s="43"/>
      <c r="E686" s="43"/>
      <c r="F686" s="43"/>
      <c r="G686" s="43"/>
      <c r="H686" s="43"/>
      <c r="I686" s="43"/>
      <c r="J686" s="43"/>
      <c r="K686" s="43"/>
      <c r="L686" s="43"/>
      <c r="M686" s="43"/>
      <c r="N686" s="43"/>
      <c r="O686" s="60"/>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c r="HE686" s="43"/>
      <c r="HF686" s="43"/>
      <c r="HG686" s="43"/>
      <c r="HH686" s="43"/>
      <c r="HI686" s="43"/>
      <c r="HJ686" s="43"/>
      <c r="HK686" s="43"/>
      <c r="HL686" s="43"/>
      <c r="HM686" s="43"/>
      <c r="HN686" s="43"/>
      <c r="HO686" s="43"/>
      <c r="HP686" s="43"/>
      <c r="HQ686" s="43"/>
      <c r="HR686" s="43"/>
      <c r="HS686" s="43"/>
      <c r="HT686" s="43"/>
      <c r="HU686" s="43"/>
      <c r="HV686" s="43"/>
      <c r="HW686" s="43"/>
      <c r="HX686" s="43"/>
      <c r="HY686" s="43"/>
      <c r="HZ686" s="43"/>
      <c r="IA686" s="43"/>
      <c r="IB686" s="43"/>
    </row>
    <row r="687" spans="1:236">
      <c r="A687" s="43"/>
      <c r="B687" s="43"/>
      <c r="C687" s="43"/>
      <c r="D687" s="43"/>
      <c r="E687" s="43"/>
      <c r="F687" s="43"/>
      <c r="G687" s="43"/>
      <c r="H687" s="43"/>
      <c r="I687" s="43"/>
      <c r="J687" s="43"/>
      <c r="K687" s="43"/>
      <c r="L687" s="43"/>
      <c r="M687" s="43"/>
      <c r="N687" s="43"/>
      <c r="O687" s="60"/>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c r="GL687" s="43"/>
      <c r="GM687" s="43"/>
      <c r="GN687" s="43"/>
      <c r="GO687" s="43"/>
      <c r="GP687" s="43"/>
      <c r="GQ687" s="43"/>
      <c r="GR687" s="43"/>
      <c r="GS687" s="43"/>
      <c r="GT687" s="43"/>
      <c r="GU687" s="43"/>
      <c r="GV687" s="43"/>
      <c r="GW687" s="43"/>
      <c r="GX687" s="43"/>
      <c r="GY687" s="43"/>
      <c r="GZ687" s="43"/>
      <c r="HA687" s="43"/>
      <c r="HB687" s="43"/>
      <c r="HC687" s="43"/>
      <c r="HD687" s="43"/>
      <c r="HE687" s="43"/>
      <c r="HF687" s="43"/>
      <c r="HG687" s="43"/>
      <c r="HH687" s="43"/>
      <c r="HI687" s="43"/>
      <c r="HJ687" s="43"/>
      <c r="HK687" s="43"/>
      <c r="HL687" s="43"/>
      <c r="HM687" s="43"/>
      <c r="HN687" s="43"/>
      <c r="HO687" s="43"/>
      <c r="HP687" s="43"/>
      <c r="HQ687" s="43"/>
      <c r="HR687" s="43"/>
      <c r="HS687" s="43"/>
      <c r="HT687" s="43"/>
      <c r="HU687" s="43"/>
      <c r="HV687" s="43"/>
      <c r="HW687" s="43"/>
      <c r="HX687" s="43"/>
      <c r="HY687" s="43"/>
      <c r="HZ687" s="43"/>
      <c r="IA687" s="43"/>
      <c r="IB687" s="43"/>
    </row>
    <row r="688" spans="1:236">
      <c r="A688" s="43"/>
      <c r="B688" s="43"/>
      <c r="C688" s="43"/>
      <c r="D688" s="43"/>
      <c r="E688" s="43"/>
      <c r="F688" s="43"/>
      <c r="G688" s="43"/>
      <c r="H688" s="43"/>
      <c r="I688" s="43"/>
      <c r="J688" s="43"/>
      <c r="K688" s="43"/>
      <c r="L688" s="43"/>
      <c r="M688" s="43"/>
      <c r="N688" s="43"/>
      <c r="O688" s="60"/>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c r="HE688" s="43"/>
      <c r="HF688" s="43"/>
      <c r="HG688" s="43"/>
      <c r="HH688" s="43"/>
      <c r="HI688" s="43"/>
      <c r="HJ688" s="43"/>
      <c r="HK688" s="43"/>
      <c r="HL688" s="43"/>
      <c r="HM688" s="43"/>
      <c r="HN688" s="43"/>
      <c r="HO688" s="43"/>
      <c r="HP688" s="43"/>
      <c r="HQ688" s="43"/>
      <c r="HR688" s="43"/>
      <c r="HS688" s="43"/>
      <c r="HT688" s="43"/>
      <c r="HU688" s="43"/>
      <c r="HV688" s="43"/>
      <c r="HW688" s="43"/>
      <c r="HX688" s="43"/>
      <c r="HY688" s="43"/>
      <c r="HZ688" s="43"/>
      <c r="IA688" s="43"/>
      <c r="IB688" s="43"/>
    </row>
    <row r="689" spans="1:236">
      <c r="A689" s="43"/>
      <c r="B689" s="43"/>
      <c r="C689" s="43"/>
      <c r="D689" s="43"/>
      <c r="E689" s="43"/>
      <c r="F689" s="43"/>
      <c r="G689" s="43"/>
      <c r="H689" s="43"/>
      <c r="I689" s="43"/>
      <c r="J689" s="43"/>
      <c r="K689" s="43"/>
      <c r="L689" s="43"/>
      <c r="M689" s="43"/>
      <c r="N689" s="43"/>
      <c r="O689" s="60"/>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c r="FL689" s="43"/>
      <c r="FM689" s="43"/>
      <c r="FN689" s="43"/>
      <c r="FO689" s="43"/>
      <c r="FP689" s="43"/>
      <c r="FQ689" s="43"/>
      <c r="FR689" s="43"/>
      <c r="FS689" s="43"/>
      <c r="FT689" s="43"/>
      <c r="FU689" s="43"/>
      <c r="FV689" s="43"/>
      <c r="FW689" s="43"/>
      <c r="FX689" s="43"/>
      <c r="FY689" s="43"/>
      <c r="FZ689" s="43"/>
      <c r="GA689" s="43"/>
      <c r="GB689" s="43"/>
      <c r="GC689" s="43"/>
      <c r="GD689" s="43"/>
      <c r="GE689" s="43"/>
      <c r="GF689" s="43"/>
      <c r="GG689" s="43"/>
      <c r="GH689" s="43"/>
      <c r="GI689" s="43"/>
      <c r="GJ689" s="43"/>
      <c r="GK689" s="43"/>
      <c r="GL689" s="43"/>
      <c r="GM689" s="43"/>
      <c r="GN689" s="43"/>
      <c r="GO689" s="43"/>
      <c r="GP689" s="43"/>
      <c r="GQ689" s="43"/>
      <c r="GR689" s="43"/>
      <c r="GS689" s="43"/>
      <c r="GT689" s="43"/>
      <c r="GU689" s="43"/>
      <c r="GV689" s="43"/>
      <c r="GW689" s="43"/>
      <c r="GX689" s="43"/>
      <c r="GY689" s="43"/>
      <c r="GZ689" s="43"/>
      <c r="HA689" s="43"/>
      <c r="HB689" s="43"/>
      <c r="HC689" s="43"/>
      <c r="HD689" s="43"/>
      <c r="HE689" s="43"/>
      <c r="HF689" s="43"/>
      <c r="HG689" s="43"/>
      <c r="HH689" s="43"/>
      <c r="HI689" s="43"/>
      <c r="HJ689" s="43"/>
      <c r="HK689" s="43"/>
      <c r="HL689" s="43"/>
      <c r="HM689" s="43"/>
      <c r="HN689" s="43"/>
      <c r="HO689" s="43"/>
      <c r="HP689" s="43"/>
      <c r="HQ689" s="43"/>
      <c r="HR689" s="43"/>
      <c r="HS689" s="43"/>
      <c r="HT689" s="43"/>
      <c r="HU689" s="43"/>
      <c r="HV689" s="43"/>
      <c r="HW689" s="43"/>
      <c r="HX689" s="43"/>
      <c r="HY689" s="43"/>
      <c r="HZ689" s="43"/>
      <c r="IA689" s="43"/>
      <c r="IB689" s="43"/>
    </row>
    <row r="690" spans="1:236">
      <c r="A690" s="43"/>
      <c r="B690" s="43"/>
      <c r="C690" s="43"/>
      <c r="D690" s="43"/>
      <c r="E690" s="43"/>
      <c r="F690" s="43"/>
      <c r="G690" s="43"/>
      <c r="H690" s="43"/>
      <c r="I690" s="43"/>
      <c r="J690" s="43"/>
      <c r="K690" s="43"/>
      <c r="L690" s="43"/>
      <c r="M690" s="43"/>
      <c r="N690" s="43"/>
      <c r="O690" s="60"/>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c r="HE690" s="43"/>
      <c r="HF690" s="43"/>
      <c r="HG690" s="43"/>
      <c r="HH690" s="43"/>
      <c r="HI690" s="43"/>
      <c r="HJ690" s="43"/>
      <c r="HK690" s="43"/>
      <c r="HL690" s="43"/>
      <c r="HM690" s="43"/>
      <c r="HN690" s="43"/>
      <c r="HO690" s="43"/>
      <c r="HP690" s="43"/>
      <c r="HQ690" s="43"/>
      <c r="HR690" s="43"/>
      <c r="HS690" s="43"/>
      <c r="HT690" s="43"/>
      <c r="HU690" s="43"/>
      <c r="HV690" s="43"/>
      <c r="HW690" s="43"/>
      <c r="HX690" s="43"/>
      <c r="HY690" s="43"/>
      <c r="HZ690" s="43"/>
      <c r="IA690" s="43"/>
      <c r="IB690" s="43"/>
    </row>
    <row r="691" spans="1:236">
      <c r="A691" s="43"/>
      <c r="B691" s="43"/>
      <c r="C691" s="43"/>
      <c r="D691" s="43"/>
      <c r="E691" s="43"/>
      <c r="F691" s="43"/>
      <c r="G691" s="43"/>
      <c r="H691" s="43"/>
      <c r="I691" s="43"/>
      <c r="J691" s="43"/>
      <c r="K691" s="43"/>
      <c r="L691" s="43"/>
      <c r="M691" s="43"/>
      <c r="N691" s="43"/>
      <c r="O691" s="60"/>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c r="GL691" s="43"/>
      <c r="GM691" s="43"/>
      <c r="GN691" s="43"/>
      <c r="GO691" s="43"/>
      <c r="GP691" s="43"/>
      <c r="GQ691" s="43"/>
      <c r="GR691" s="43"/>
      <c r="GS691" s="43"/>
      <c r="GT691" s="43"/>
      <c r="GU691" s="43"/>
      <c r="GV691" s="43"/>
      <c r="GW691" s="43"/>
      <c r="GX691" s="43"/>
      <c r="GY691" s="43"/>
      <c r="GZ691" s="43"/>
      <c r="HA691" s="43"/>
      <c r="HB691" s="43"/>
      <c r="HC691" s="43"/>
      <c r="HD691" s="43"/>
      <c r="HE691" s="43"/>
      <c r="HF691" s="43"/>
      <c r="HG691" s="43"/>
      <c r="HH691" s="43"/>
      <c r="HI691" s="43"/>
      <c r="HJ691" s="43"/>
      <c r="HK691" s="43"/>
      <c r="HL691" s="43"/>
      <c r="HM691" s="43"/>
      <c r="HN691" s="43"/>
      <c r="HO691" s="43"/>
      <c r="HP691" s="43"/>
      <c r="HQ691" s="43"/>
      <c r="HR691" s="43"/>
      <c r="HS691" s="43"/>
      <c r="HT691" s="43"/>
      <c r="HU691" s="43"/>
      <c r="HV691" s="43"/>
      <c r="HW691" s="43"/>
      <c r="HX691" s="43"/>
      <c r="HY691" s="43"/>
      <c r="HZ691" s="43"/>
      <c r="IA691" s="43"/>
      <c r="IB691" s="43"/>
    </row>
    <row r="692" spans="1:236">
      <c r="A692" s="43"/>
      <c r="B692" s="43"/>
      <c r="C692" s="43"/>
      <c r="D692" s="43"/>
      <c r="E692" s="43"/>
      <c r="F692" s="43"/>
      <c r="G692" s="43"/>
      <c r="H692" s="43"/>
      <c r="I692" s="43"/>
      <c r="J692" s="43"/>
      <c r="K692" s="43"/>
      <c r="L692" s="43"/>
      <c r="M692" s="43"/>
      <c r="N692" s="43"/>
      <c r="O692" s="60"/>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c r="HE692" s="43"/>
      <c r="HF692" s="43"/>
      <c r="HG692" s="43"/>
      <c r="HH692" s="43"/>
      <c r="HI692" s="43"/>
      <c r="HJ692" s="43"/>
      <c r="HK692" s="43"/>
      <c r="HL692" s="43"/>
      <c r="HM692" s="43"/>
      <c r="HN692" s="43"/>
      <c r="HO692" s="43"/>
      <c r="HP692" s="43"/>
      <c r="HQ692" s="43"/>
      <c r="HR692" s="43"/>
      <c r="HS692" s="43"/>
      <c r="HT692" s="43"/>
      <c r="HU692" s="43"/>
      <c r="HV692" s="43"/>
      <c r="HW692" s="43"/>
      <c r="HX692" s="43"/>
      <c r="HY692" s="43"/>
      <c r="HZ692" s="43"/>
      <c r="IA692" s="43"/>
      <c r="IB692" s="43"/>
    </row>
    <row r="693" spans="1:236">
      <c r="A693" s="43"/>
      <c r="B693" s="43"/>
      <c r="C693" s="43"/>
      <c r="D693" s="43"/>
      <c r="E693" s="43"/>
      <c r="F693" s="43"/>
      <c r="G693" s="43"/>
      <c r="H693" s="43"/>
      <c r="I693" s="43"/>
      <c r="J693" s="43"/>
      <c r="K693" s="43"/>
      <c r="L693" s="43"/>
      <c r="M693" s="43"/>
      <c r="N693" s="43"/>
      <c r="O693" s="60"/>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3"/>
      <c r="FG693" s="43"/>
      <c r="FH693" s="43"/>
      <c r="FI693" s="43"/>
      <c r="FJ693" s="43"/>
      <c r="FK693" s="43"/>
      <c r="FL693" s="43"/>
      <c r="FM693" s="43"/>
      <c r="FN693" s="43"/>
      <c r="FO693" s="43"/>
      <c r="FP693" s="43"/>
      <c r="FQ693" s="43"/>
      <c r="FR693" s="43"/>
      <c r="FS693" s="43"/>
      <c r="FT693" s="43"/>
      <c r="FU693" s="43"/>
      <c r="FV693" s="43"/>
      <c r="FW693" s="43"/>
      <c r="FX693" s="43"/>
      <c r="FY693" s="43"/>
      <c r="FZ693" s="43"/>
      <c r="GA693" s="43"/>
      <c r="GB693" s="43"/>
      <c r="GC693" s="43"/>
      <c r="GD693" s="43"/>
      <c r="GE693" s="43"/>
      <c r="GF693" s="43"/>
      <c r="GG693" s="43"/>
      <c r="GH693" s="43"/>
      <c r="GI693" s="43"/>
      <c r="GJ693" s="43"/>
      <c r="GK693" s="43"/>
      <c r="GL693" s="43"/>
      <c r="GM693" s="43"/>
      <c r="GN693" s="43"/>
      <c r="GO693" s="43"/>
      <c r="GP693" s="43"/>
      <c r="GQ693" s="43"/>
      <c r="GR693" s="43"/>
      <c r="GS693" s="43"/>
      <c r="GT693" s="43"/>
      <c r="GU693" s="43"/>
      <c r="GV693" s="43"/>
      <c r="GW693" s="43"/>
      <c r="GX693" s="43"/>
      <c r="GY693" s="43"/>
      <c r="GZ693" s="43"/>
      <c r="HA693" s="43"/>
      <c r="HB693" s="43"/>
      <c r="HC693" s="43"/>
      <c r="HD693" s="43"/>
      <c r="HE693" s="43"/>
      <c r="HF693" s="43"/>
      <c r="HG693" s="43"/>
      <c r="HH693" s="43"/>
      <c r="HI693" s="43"/>
      <c r="HJ693" s="43"/>
      <c r="HK693" s="43"/>
      <c r="HL693" s="43"/>
      <c r="HM693" s="43"/>
      <c r="HN693" s="43"/>
      <c r="HO693" s="43"/>
      <c r="HP693" s="43"/>
      <c r="HQ693" s="43"/>
      <c r="HR693" s="43"/>
      <c r="HS693" s="43"/>
      <c r="HT693" s="43"/>
      <c r="HU693" s="43"/>
      <c r="HV693" s="43"/>
      <c r="HW693" s="43"/>
      <c r="HX693" s="43"/>
      <c r="HY693" s="43"/>
      <c r="HZ693" s="43"/>
      <c r="IA693" s="43"/>
      <c r="IB693" s="43"/>
    </row>
    <row r="694" spans="1:236">
      <c r="A694" s="43"/>
      <c r="B694" s="43"/>
      <c r="C694" s="43"/>
      <c r="D694" s="43"/>
      <c r="E694" s="43"/>
      <c r="F694" s="43"/>
      <c r="G694" s="43"/>
      <c r="H694" s="43"/>
      <c r="I694" s="43"/>
      <c r="J694" s="43"/>
      <c r="K694" s="43"/>
      <c r="L694" s="43"/>
      <c r="M694" s="43"/>
      <c r="N694" s="43"/>
      <c r="O694" s="60"/>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c r="HE694" s="43"/>
      <c r="HF694" s="43"/>
      <c r="HG694" s="43"/>
      <c r="HH694" s="43"/>
      <c r="HI694" s="43"/>
      <c r="HJ694" s="43"/>
      <c r="HK694" s="43"/>
      <c r="HL694" s="43"/>
      <c r="HM694" s="43"/>
      <c r="HN694" s="43"/>
      <c r="HO694" s="43"/>
      <c r="HP694" s="43"/>
      <c r="HQ694" s="43"/>
      <c r="HR694" s="43"/>
      <c r="HS694" s="43"/>
      <c r="HT694" s="43"/>
      <c r="HU694" s="43"/>
      <c r="HV694" s="43"/>
      <c r="HW694" s="43"/>
      <c r="HX694" s="43"/>
      <c r="HY694" s="43"/>
      <c r="HZ694" s="43"/>
      <c r="IA694" s="43"/>
      <c r="IB694" s="43"/>
    </row>
    <row r="695" spans="1:236">
      <c r="A695" s="43"/>
      <c r="B695" s="43"/>
      <c r="C695" s="43"/>
      <c r="D695" s="43"/>
      <c r="E695" s="43"/>
      <c r="F695" s="43"/>
      <c r="G695" s="43"/>
      <c r="H695" s="43"/>
      <c r="I695" s="43"/>
      <c r="J695" s="43"/>
      <c r="K695" s="43"/>
      <c r="L695" s="43"/>
      <c r="M695" s="43"/>
      <c r="N695" s="43"/>
      <c r="O695" s="60"/>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3"/>
      <c r="FG695" s="43"/>
      <c r="FH695" s="43"/>
      <c r="FI695" s="43"/>
      <c r="FJ695" s="43"/>
      <c r="FK695" s="43"/>
      <c r="FL695" s="43"/>
      <c r="FM695" s="43"/>
      <c r="FN695" s="43"/>
      <c r="FO695" s="43"/>
      <c r="FP695" s="43"/>
      <c r="FQ695" s="43"/>
      <c r="FR695" s="43"/>
      <c r="FS695" s="43"/>
      <c r="FT695" s="43"/>
      <c r="FU695" s="43"/>
      <c r="FV695" s="43"/>
      <c r="FW695" s="43"/>
      <c r="FX695" s="43"/>
      <c r="FY695" s="43"/>
      <c r="FZ695" s="43"/>
      <c r="GA695" s="43"/>
      <c r="GB695" s="43"/>
      <c r="GC695" s="43"/>
      <c r="GD695" s="43"/>
      <c r="GE695" s="43"/>
      <c r="GF695" s="43"/>
      <c r="GG695" s="43"/>
      <c r="GH695" s="43"/>
      <c r="GI695" s="43"/>
      <c r="GJ695" s="43"/>
      <c r="GK695" s="43"/>
      <c r="GL695" s="43"/>
      <c r="GM695" s="43"/>
      <c r="GN695" s="43"/>
      <c r="GO695" s="43"/>
      <c r="GP695" s="43"/>
      <c r="GQ695" s="43"/>
      <c r="GR695" s="43"/>
      <c r="GS695" s="43"/>
      <c r="GT695" s="43"/>
      <c r="GU695" s="43"/>
      <c r="GV695" s="43"/>
      <c r="GW695" s="43"/>
      <c r="GX695" s="43"/>
      <c r="GY695" s="43"/>
      <c r="GZ695" s="43"/>
      <c r="HA695" s="43"/>
      <c r="HB695" s="43"/>
      <c r="HC695" s="43"/>
      <c r="HD695" s="43"/>
      <c r="HE695" s="43"/>
      <c r="HF695" s="43"/>
      <c r="HG695" s="43"/>
      <c r="HH695" s="43"/>
      <c r="HI695" s="43"/>
      <c r="HJ695" s="43"/>
      <c r="HK695" s="43"/>
      <c r="HL695" s="43"/>
      <c r="HM695" s="43"/>
      <c r="HN695" s="43"/>
      <c r="HO695" s="43"/>
      <c r="HP695" s="43"/>
      <c r="HQ695" s="43"/>
      <c r="HR695" s="43"/>
      <c r="HS695" s="43"/>
      <c r="HT695" s="43"/>
      <c r="HU695" s="43"/>
      <c r="HV695" s="43"/>
      <c r="HW695" s="43"/>
      <c r="HX695" s="43"/>
      <c r="HY695" s="43"/>
      <c r="HZ695" s="43"/>
      <c r="IA695" s="43"/>
      <c r="IB695" s="43"/>
    </row>
    <row r="696" spans="1:236">
      <c r="A696" s="43"/>
      <c r="B696" s="43"/>
      <c r="C696" s="43"/>
      <c r="D696" s="43"/>
      <c r="E696" s="43"/>
      <c r="F696" s="43"/>
      <c r="G696" s="43"/>
      <c r="H696" s="43"/>
      <c r="I696" s="43"/>
      <c r="J696" s="43"/>
      <c r="K696" s="43"/>
      <c r="L696" s="43"/>
      <c r="M696" s="43"/>
      <c r="N696" s="43"/>
      <c r="O696" s="60"/>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c r="HE696" s="43"/>
      <c r="HF696" s="43"/>
      <c r="HG696" s="43"/>
      <c r="HH696" s="43"/>
      <c r="HI696" s="43"/>
      <c r="HJ696" s="43"/>
      <c r="HK696" s="43"/>
      <c r="HL696" s="43"/>
      <c r="HM696" s="43"/>
      <c r="HN696" s="43"/>
      <c r="HO696" s="43"/>
      <c r="HP696" s="43"/>
      <c r="HQ696" s="43"/>
      <c r="HR696" s="43"/>
      <c r="HS696" s="43"/>
      <c r="HT696" s="43"/>
      <c r="HU696" s="43"/>
      <c r="HV696" s="43"/>
      <c r="HW696" s="43"/>
      <c r="HX696" s="43"/>
      <c r="HY696" s="43"/>
      <c r="HZ696" s="43"/>
      <c r="IA696" s="43"/>
      <c r="IB696" s="43"/>
    </row>
    <row r="697" spans="1:236">
      <c r="A697" s="43"/>
      <c r="B697" s="43"/>
      <c r="C697" s="43"/>
      <c r="D697" s="43"/>
      <c r="E697" s="43"/>
      <c r="F697" s="43"/>
      <c r="G697" s="43"/>
      <c r="H697" s="43"/>
      <c r="I697" s="43"/>
      <c r="J697" s="43"/>
      <c r="K697" s="43"/>
      <c r="L697" s="43"/>
      <c r="M697" s="43"/>
      <c r="N697" s="43"/>
      <c r="O697" s="60"/>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3"/>
      <c r="FG697" s="43"/>
      <c r="FH697" s="43"/>
      <c r="FI697" s="43"/>
      <c r="FJ697" s="43"/>
      <c r="FK697" s="43"/>
      <c r="FL697" s="43"/>
      <c r="FM697" s="43"/>
      <c r="FN697" s="43"/>
      <c r="FO697" s="43"/>
      <c r="FP697" s="43"/>
      <c r="FQ697" s="43"/>
      <c r="FR697" s="43"/>
      <c r="FS697" s="43"/>
      <c r="FT697" s="43"/>
      <c r="FU697" s="43"/>
      <c r="FV697" s="43"/>
      <c r="FW697" s="43"/>
      <c r="FX697" s="43"/>
      <c r="FY697" s="43"/>
      <c r="FZ697" s="43"/>
      <c r="GA697" s="43"/>
      <c r="GB697" s="43"/>
      <c r="GC697" s="43"/>
      <c r="GD697" s="43"/>
      <c r="GE697" s="43"/>
      <c r="GF697" s="43"/>
      <c r="GG697" s="43"/>
      <c r="GH697" s="43"/>
      <c r="GI697" s="43"/>
      <c r="GJ697" s="43"/>
      <c r="GK697" s="43"/>
      <c r="GL697" s="43"/>
      <c r="GM697" s="43"/>
      <c r="GN697" s="43"/>
      <c r="GO697" s="43"/>
      <c r="GP697" s="43"/>
      <c r="GQ697" s="43"/>
      <c r="GR697" s="43"/>
      <c r="GS697" s="43"/>
      <c r="GT697" s="43"/>
      <c r="GU697" s="43"/>
      <c r="GV697" s="43"/>
      <c r="GW697" s="43"/>
      <c r="GX697" s="43"/>
      <c r="GY697" s="43"/>
      <c r="GZ697" s="43"/>
      <c r="HA697" s="43"/>
      <c r="HB697" s="43"/>
      <c r="HC697" s="43"/>
      <c r="HD697" s="43"/>
      <c r="HE697" s="43"/>
      <c r="HF697" s="43"/>
      <c r="HG697" s="43"/>
      <c r="HH697" s="43"/>
      <c r="HI697" s="43"/>
      <c r="HJ697" s="43"/>
      <c r="HK697" s="43"/>
      <c r="HL697" s="43"/>
      <c r="HM697" s="43"/>
      <c r="HN697" s="43"/>
      <c r="HO697" s="43"/>
      <c r="HP697" s="43"/>
      <c r="HQ697" s="43"/>
      <c r="HR697" s="43"/>
      <c r="HS697" s="43"/>
      <c r="HT697" s="43"/>
      <c r="HU697" s="43"/>
      <c r="HV697" s="43"/>
      <c r="HW697" s="43"/>
      <c r="HX697" s="43"/>
      <c r="HY697" s="43"/>
      <c r="HZ697" s="43"/>
      <c r="IA697" s="43"/>
      <c r="IB697" s="43"/>
    </row>
    <row r="698" spans="1:236">
      <c r="A698" s="43"/>
      <c r="B698" s="43"/>
      <c r="C698" s="43"/>
      <c r="D698" s="43"/>
      <c r="E698" s="43"/>
      <c r="F698" s="43"/>
      <c r="G698" s="43"/>
      <c r="H698" s="43"/>
      <c r="I698" s="43"/>
      <c r="J698" s="43"/>
      <c r="K698" s="43"/>
      <c r="L698" s="43"/>
      <c r="M698" s="43"/>
      <c r="N698" s="43"/>
      <c r="O698" s="60"/>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c r="HE698" s="43"/>
      <c r="HF698" s="43"/>
      <c r="HG698" s="43"/>
      <c r="HH698" s="43"/>
      <c r="HI698" s="43"/>
      <c r="HJ698" s="43"/>
      <c r="HK698" s="43"/>
      <c r="HL698" s="43"/>
      <c r="HM698" s="43"/>
      <c r="HN698" s="43"/>
      <c r="HO698" s="43"/>
      <c r="HP698" s="43"/>
      <c r="HQ698" s="43"/>
      <c r="HR698" s="43"/>
      <c r="HS698" s="43"/>
      <c r="HT698" s="43"/>
      <c r="HU698" s="43"/>
      <c r="HV698" s="43"/>
      <c r="HW698" s="43"/>
      <c r="HX698" s="43"/>
      <c r="HY698" s="43"/>
      <c r="HZ698" s="43"/>
      <c r="IA698" s="43"/>
      <c r="IB698" s="43"/>
    </row>
    <row r="699" spans="1:236">
      <c r="A699" s="43"/>
      <c r="B699" s="43"/>
      <c r="C699" s="43"/>
      <c r="D699" s="43"/>
      <c r="E699" s="43"/>
      <c r="F699" s="43"/>
      <c r="G699" s="43"/>
      <c r="H699" s="43"/>
      <c r="I699" s="43"/>
      <c r="J699" s="43"/>
      <c r="K699" s="43"/>
      <c r="L699" s="43"/>
      <c r="M699" s="43"/>
      <c r="N699" s="43"/>
      <c r="O699" s="60"/>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3"/>
      <c r="FQ699" s="43"/>
      <c r="FR699" s="43"/>
      <c r="FS699" s="43"/>
      <c r="FT699" s="43"/>
      <c r="FU699" s="43"/>
      <c r="FV699" s="43"/>
      <c r="FW699" s="43"/>
      <c r="FX699" s="43"/>
      <c r="FY699" s="43"/>
      <c r="FZ699" s="43"/>
      <c r="GA699" s="43"/>
      <c r="GB699" s="43"/>
      <c r="GC699" s="43"/>
      <c r="GD699" s="43"/>
      <c r="GE699" s="43"/>
      <c r="GF699" s="43"/>
      <c r="GG699" s="43"/>
      <c r="GH699" s="43"/>
      <c r="GI699" s="43"/>
      <c r="GJ699" s="43"/>
      <c r="GK699" s="43"/>
      <c r="GL699" s="43"/>
      <c r="GM699" s="43"/>
      <c r="GN699" s="43"/>
      <c r="GO699" s="43"/>
      <c r="GP699" s="43"/>
      <c r="GQ699" s="43"/>
      <c r="GR699" s="43"/>
      <c r="GS699" s="43"/>
      <c r="GT699" s="43"/>
      <c r="GU699" s="43"/>
      <c r="GV699" s="43"/>
      <c r="GW699" s="43"/>
      <c r="GX699" s="43"/>
      <c r="GY699" s="43"/>
      <c r="GZ699" s="43"/>
      <c r="HA699" s="43"/>
      <c r="HB699" s="43"/>
      <c r="HC699" s="43"/>
      <c r="HD699" s="43"/>
      <c r="HE699" s="43"/>
      <c r="HF699" s="43"/>
      <c r="HG699" s="43"/>
      <c r="HH699" s="43"/>
      <c r="HI699" s="43"/>
      <c r="HJ699" s="43"/>
      <c r="HK699" s="43"/>
      <c r="HL699" s="43"/>
      <c r="HM699" s="43"/>
      <c r="HN699" s="43"/>
      <c r="HO699" s="43"/>
      <c r="HP699" s="43"/>
      <c r="HQ699" s="43"/>
      <c r="HR699" s="43"/>
      <c r="HS699" s="43"/>
      <c r="HT699" s="43"/>
      <c r="HU699" s="43"/>
      <c r="HV699" s="43"/>
      <c r="HW699" s="43"/>
      <c r="HX699" s="43"/>
      <c r="HY699" s="43"/>
      <c r="HZ699" s="43"/>
      <c r="IA699" s="43"/>
      <c r="IB699" s="43"/>
    </row>
    <row r="700" spans="1:236">
      <c r="A700" s="43"/>
      <c r="B700" s="43"/>
      <c r="C700" s="43"/>
      <c r="D700" s="43"/>
      <c r="E700" s="43"/>
      <c r="F700" s="43"/>
      <c r="G700" s="43"/>
      <c r="H700" s="43"/>
      <c r="I700" s="43"/>
      <c r="J700" s="43"/>
      <c r="K700" s="43"/>
      <c r="L700" s="43"/>
      <c r="M700" s="43"/>
      <c r="N700" s="43"/>
      <c r="O700" s="60"/>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c r="HE700" s="43"/>
      <c r="HF700" s="43"/>
      <c r="HG700" s="43"/>
      <c r="HH700" s="43"/>
      <c r="HI700" s="43"/>
      <c r="HJ700" s="43"/>
      <c r="HK700" s="43"/>
      <c r="HL700" s="43"/>
      <c r="HM700" s="43"/>
      <c r="HN700" s="43"/>
      <c r="HO700" s="43"/>
      <c r="HP700" s="43"/>
      <c r="HQ700" s="43"/>
      <c r="HR700" s="43"/>
      <c r="HS700" s="43"/>
      <c r="HT700" s="43"/>
      <c r="HU700" s="43"/>
      <c r="HV700" s="43"/>
      <c r="HW700" s="43"/>
      <c r="HX700" s="43"/>
      <c r="HY700" s="43"/>
      <c r="HZ700" s="43"/>
      <c r="IA700" s="43"/>
      <c r="IB700" s="43"/>
    </row>
    <row r="701" spans="1:236">
      <c r="A701" s="43"/>
      <c r="B701" s="43"/>
      <c r="C701" s="43"/>
      <c r="D701" s="43"/>
      <c r="E701" s="43"/>
      <c r="F701" s="43"/>
      <c r="G701" s="43"/>
      <c r="H701" s="43"/>
      <c r="I701" s="43"/>
      <c r="J701" s="43"/>
      <c r="K701" s="43"/>
      <c r="L701" s="43"/>
      <c r="M701" s="43"/>
      <c r="N701" s="43"/>
      <c r="O701" s="60"/>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3"/>
      <c r="FQ701" s="43"/>
      <c r="FR701" s="43"/>
      <c r="FS701" s="43"/>
      <c r="FT701" s="43"/>
      <c r="FU701" s="43"/>
      <c r="FV701" s="43"/>
      <c r="FW701" s="43"/>
      <c r="FX701" s="43"/>
      <c r="FY701" s="43"/>
      <c r="FZ701" s="43"/>
      <c r="GA701" s="43"/>
      <c r="GB701" s="43"/>
      <c r="GC701" s="43"/>
      <c r="GD701" s="43"/>
      <c r="GE701" s="43"/>
      <c r="GF701" s="43"/>
      <c r="GG701" s="43"/>
      <c r="GH701" s="43"/>
      <c r="GI701" s="43"/>
      <c r="GJ701" s="43"/>
      <c r="GK701" s="43"/>
      <c r="GL701" s="43"/>
      <c r="GM701" s="43"/>
      <c r="GN701" s="43"/>
      <c r="GO701" s="43"/>
      <c r="GP701" s="43"/>
      <c r="GQ701" s="43"/>
      <c r="GR701" s="43"/>
      <c r="GS701" s="43"/>
      <c r="GT701" s="43"/>
      <c r="GU701" s="43"/>
      <c r="GV701" s="43"/>
      <c r="GW701" s="43"/>
      <c r="GX701" s="43"/>
      <c r="GY701" s="43"/>
      <c r="GZ701" s="43"/>
      <c r="HA701" s="43"/>
      <c r="HB701" s="43"/>
      <c r="HC701" s="43"/>
      <c r="HD701" s="43"/>
      <c r="HE701" s="43"/>
      <c r="HF701" s="43"/>
      <c r="HG701" s="43"/>
      <c r="HH701" s="43"/>
      <c r="HI701" s="43"/>
      <c r="HJ701" s="43"/>
      <c r="HK701" s="43"/>
      <c r="HL701" s="43"/>
      <c r="HM701" s="43"/>
      <c r="HN701" s="43"/>
      <c r="HO701" s="43"/>
      <c r="HP701" s="43"/>
      <c r="HQ701" s="43"/>
      <c r="HR701" s="43"/>
      <c r="HS701" s="43"/>
      <c r="HT701" s="43"/>
      <c r="HU701" s="43"/>
      <c r="HV701" s="43"/>
      <c r="HW701" s="43"/>
      <c r="HX701" s="43"/>
      <c r="HY701" s="43"/>
      <c r="HZ701" s="43"/>
      <c r="IA701" s="43"/>
      <c r="IB701" s="43"/>
    </row>
    <row r="702" spans="1:236">
      <c r="A702" s="43"/>
      <c r="B702" s="43"/>
      <c r="C702" s="43"/>
      <c r="D702" s="43"/>
      <c r="E702" s="43"/>
      <c r="F702" s="43"/>
      <c r="G702" s="43"/>
      <c r="H702" s="43"/>
      <c r="I702" s="43"/>
      <c r="J702" s="43"/>
      <c r="K702" s="43"/>
      <c r="L702" s="43"/>
      <c r="M702" s="43"/>
      <c r="N702" s="43"/>
      <c r="O702" s="60"/>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c r="HE702" s="43"/>
      <c r="HF702" s="43"/>
      <c r="HG702" s="43"/>
      <c r="HH702" s="43"/>
      <c r="HI702" s="43"/>
      <c r="HJ702" s="43"/>
      <c r="HK702" s="43"/>
      <c r="HL702" s="43"/>
      <c r="HM702" s="43"/>
      <c r="HN702" s="43"/>
      <c r="HO702" s="43"/>
      <c r="HP702" s="43"/>
      <c r="HQ702" s="43"/>
      <c r="HR702" s="43"/>
      <c r="HS702" s="43"/>
      <c r="HT702" s="43"/>
      <c r="HU702" s="43"/>
      <c r="HV702" s="43"/>
      <c r="HW702" s="43"/>
      <c r="HX702" s="43"/>
      <c r="HY702" s="43"/>
      <c r="HZ702" s="43"/>
      <c r="IA702" s="43"/>
      <c r="IB702" s="43"/>
    </row>
    <row r="703" spans="1:236">
      <c r="A703" s="43"/>
      <c r="B703" s="43"/>
      <c r="C703" s="43"/>
      <c r="D703" s="43"/>
      <c r="E703" s="43"/>
      <c r="F703" s="43"/>
      <c r="G703" s="43"/>
      <c r="H703" s="43"/>
      <c r="I703" s="43"/>
      <c r="J703" s="43"/>
      <c r="K703" s="43"/>
      <c r="L703" s="43"/>
      <c r="M703" s="43"/>
      <c r="N703" s="43"/>
      <c r="O703" s="60"/>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c r="GL703" s="43"/>
      <c r="GM703" s="43"/>
      <c r="GN703" s="43"/>
      <c r="GO703" s="43"/>
      <c r="GP703" s="43"/>
      <c r="GQ703" s="43"/>
      <c r="GR703" s="43"/>
      <c r="GS703" s="43"/>
      <c r="GT703" s="43"/>
      <c r="GU703" s="43"/>
      <c r="GV703" s="43"/>
      <c r="GW703" s="43"/>
      <c r="GX703" s="43"/>
      <c r="GY703" s="43"/>
      <c r="GZ703" s="43"/>
      <c r="HA703" s="43"/>
      <c r="HB703" s="43"/>
      <c r="HC703" s="43"/>
      <c r="HD703" s="43"/>
      <c r="HE703" s="43"/>
      <c r="HF703" s="43"/>
      <c r="HG703" s="43"/>
      <c r="HH703" s="43"/>
      <c r="HI703" s="43"/>
      <c r="HJ703" s="43"/>
      <c r="HK703" s="43"/>
      <c r="HL703" s="43"/>
      <c r="HM703" s="43"/>
      <c r="HN703" s="43"/>
      <c r="HO703" s="43"/>
      <c r="HP703" s="43"/>
      <c r="HQ703" s="43"/>
      <c r="HR703" s="43"/>
      <c r="HS703" s="43"/>
      <c r="HT703" s="43"/>
      <c r="HU703" s="43"/>
      <c r="HV703" s="43"/>
      <c r="HW703" s="43"/>
      <c r="HX703" s="43"/>
      <c r="HY703" s="43"/>
      <c r="HZ703" s="43"/>
      <c r="IA703" s="43"/>
      <c r="IB703" s="43"/>
    </row>
    <row r="704" spans="1:236">
      <c r="A704" s="43"/>
      <c r="B704" s="43"/>
      <c r="C704" s="43"/>
      <c r="D704" s="43"/>
      <c r="E704" s="43"/>
      <c r="F704" s="43"/>
      <c r="G704" s="43"/>
      <c r="H704" s="43"/>
      <c r="I704" s="43"/>
      <c r="J704" s="43"/>
      <c r="K704" s="43"/>
      <c r="L704" s="43"/>
      <c r="M704" s="43"/>
      <c r="N704" s="43"/>
      <c r="O704" s="60"/>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c r="HE704" s="43"/>
      <c r="HF704" s="43"/>
      <c r="HG704" s="43"/>
      <c r="HH704" s="43"/>
      <c r="HI704" s="43"/>
      <c r="HJ704" s="43"/>
      <c r="HK704" s="43"/>
      <c r="HL704" s="43"/>
      <c r="HM704" s="43"/>
      <c r="HN704" s="43"/>
      <c r="HO704" s="43"/>
      <c r="HP704" s="43"/>
      <c r="HQ704" s="43"/>
      <c r="HR704" s="43"/>
      <c r="HS704" s="43"/>
      <c r="HT704" s="43"/>
      <c r="HU704" s="43"/>
      <c r="HV704" s="43"/>
      <c r="HW704" s="43"/>
      <c r="HX704" s="43"/>
      <c r="HY704" s="43"/>
      <c r="HZ704" s="43"/>
      <c r="IA704" s="43"/>
      <c r="IB704" s="43"/>
    </row>
    <row r="705" spans="1:236">
      <c r="A705" s="43"/>
      <c r="B705" s="43"/>
      <c r="C705" s="43"/>
      <c r="D705" s="43"/>
      <c r="E705" s="43"/>
      <c r="F705" s="43"/>
      <c r="G705" s="43"/>
      <c r="H705" s="43"/>
      <c r="I705" s="43"/>
      <c r="J705" s="43"/>
      <c r="K705" s="43"/>
      <c r="L705" s="43"/>
      <c r="M705" s="43"/>
      <c r="N705" s="43"/>
      <c r="O705" s="60"/>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3"/>
      <c r="FG705" s="43"/>
      <c r="FH705" s="43"/>
      <c r="FI705" s="43"/>
      <c r="FJ705" s="43"/>
      <c r="FK705" s="43"/>
      <c r="FL705" s="43"/>
      <c r="FM705" s="43"/>
      <c r="FN705" s="43"/>
      <c r="FO705" s="43"/>
      <c r="FP705" s="43"/>
      <c r="FQ705" s="43"/>
      <c r="FR705" s="43"/>
      <c r="FS705" s="43"/>
      <c r="FT705" s="43"/>
      <c r="FU705" s="43"/>
      <c r="FV705" s="43"/>
      <c r="FW705" s="43"/>
      <c r="FX705" s="43"/>
      <c r="FY705" s="43"/>
      <c r="FZ705" s="43"/>
      <c r="GA705" s="43"/>
      <c r="GB705" s="43"/>
      <c r="GC705" s="43"/>
      <c r="GD705" s="43"/>
      <c r="GE705" s="43"/>
      <c r="GF705" s="43"/>
      <c r="GG705" s="43"/>
      <c r="GH705" s="43"/>
      <c r="GI705" s="43"/>
      <c r="GJ705" s="43"/>
      <c r="GK705" s="43"/>
      <c r="GL705" s="43"/>
      <c r="GM705" s="43"/>
      <c r="GN705" s="43"/>
      <c r="GO705" s="43"/>
      <c r="GP705" s="43"/>
      <c r="GQ705" s="43"/>
      <c r="GR705" s="43"/>
      <c r="GS705" s="43"/>
      <c r="GT705" s="43"/>
      <c r="GU705" s="43"/>
      <c r="GV705" s="43"/>
      <c r="GW705" s="43"/>
      <c r="GX705" s="43"/>
      <c r="GY705" s="43"/>
      <c r="GZ705" s="43"/>
      <c r="HA705" s="43"/>
      <c r="HB705" s="43"/>
      <c r="HC705" s="43"/>
      <c r="HD705" s="43"/>
      <c r="HE705" s="43"/>
      <c r="HF705" s="43"/>
      <c r="HG705" s="43"/>
      <c r="HH705" s="43"/>
      <c r="HI705" s="43"/>
      <c r="HJ705" s="43"/>
      <c r="HK705" s="43"/>
      <c r="HL705" s="43"/>
      <c r="HM705" s="43"/>
      <c r="HN705" s="43"/>
      <c r="HO705" s="43"/>
      <c r="HP705" s="43"/>
      <c r="HQ705" s="43"/>
      <c r="HR705" s="43"/>
      <c r="HS705" s="43"/>
      <c r="HT705" s="43"/>
      <c r="HU705" s="43"/>
      <c r="HV705" s="43"/>
      <c r="HW705" s="43"/>
      <c r="HX705" s="43"/>
      <c r="HY705" s="43"/>
      <c r="HZ705" s="43"/>
      <c r="IA705" s="43"/>
      <c r="IB705" s="43"/>
    </row>
    <row r="706" spans="1:236">
      <c r="A706" s="43"/>
      <c r="B706" s="43"/>
      <c r="C706" s="43"/>
      <c r="D706" s="43"/>
      <c r="E706" s="43"/>
      <c r="F706" s="43"/>
      <c r="G706" s="43"/>
      <c r="H706" s="43"/>
      <c r="I706" s="43"/>
      <c r="J706" s="43"/>
      <c r="K706" s="43"/>
      <c r="L706" s="43"/>
      <c r="M706" s="43"/>
      <c r="N706" s="43"/>
      <c r="O706" s="60"/>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c r="HE706" s="43"/>
      <c r="HF706" s="43"/>
      <c r="HG706" s="43"/>
      <c r="HH706" s="43"/>
      <c r="HI706" s="43"/>
      <c r="HJ706" s="43"/>
      <c r="HK706" s="43"/>
      <c r="HL706" s="43"/>
      <c r="HM706" s="43"/>
      <c r="HN706" s="43"/>
      <c r="HO706" s="43"/>
      <c r="HP706" s="43"/>
      <c r="HQ706" s="43"/>
      <c r="HR706" s="43"/>
      <c r="HS706" s="43"/>
      <c r="HT706" s="43"/>
      <c r="HU706" s="43"/>
      <c r="HV706" s="43"/>
      <c r="HW706" s="43"/>
      <c r="HX706" s="43"/>
      <c r="HY706" s="43"/>
      <c r="HZ706" s="43"/>
      <c r="IA706" s="43"/>
      <c r="IB706" s="43"/>
    </row>
    <row r="707" spans="1:236">
      <c r="A707" s="43"/>
      <c r="B707" s="43"/>
      <c r="C707" s="43"/>
      <c r="D707" s="43"/>
      <c r="E707" s="43"/>
      <c r="F707" s="43"/>
      <c r="G707" s="43"/>
      <c r="H707" s="43"/>
      <c r="I707" s="43"/>
      <c r="J707" s="43"/>
      <c r="K707" s="43"/>
      <c r="L707" s="43"/>
      <c r="M707" s="43"/>
      <c r="N707" s="43"/>
      <c r="O707" s="60"/>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3"/>
      <c r="FG707" s="43"/>
      <c r="FH707" s="43"/>
      <c r="FI707" s="43"/>
      <c r="FJ707" s="43"/>
      <c r="FK707" s="43"/>
      <c r="FL707" s="43"/>
      <c r="FM707" s="43"/>
      <c r="FN707" s="43"/>
      <c r="FO707" s="43"/>
      <c r="FP707" s="43"/>
      <c r="FQ707" s="43"/>
      <c r="FR707" s="43"/>
      <c r="FS707" s="43"/>
      <c r="FT707" s="43"/>
      <c r="FU707" s="43"/>
      <c r="FV707" s="43"/>
      <c r="FW707" s="43"/>
      <c r="FX707" s="43"/>
      <c r="FY707" s="43"/>
      <c r="FZ707" s="43"/>
      <c r="GA707" s="43"/>
      <c r="GB707" s="43"/>
      <c r="GC707" s="43"/>
      <c r="GD707" s="43"/>
      <c r="GE707" s="43"/>
      <c r="GF707" s="43"/>
      <c r="GG707" s="43"/>
      <c r="GH707" s="43"/>
      <c r="GI707" s="43"/>
      <c r="GJ707" s="43"/>
      <c r="GK707" s="43"/>
      <c r="GL707" s="43"/>
      <c r="GM707" s="43"/>
      <c r="GN707" s="43"/>
      <c r="GO707" s="43"/>
      <c r="GP707" s="43"/>
      <c r="GQ707" s="43"/>
      <c r="GR707" s="43"/>
      <c r="GS707" s="43"/>
      <c r="GT707" s="43"/>
      <c r="GU707" s="43"/>
      <c r="GV707" s="43"/>
      <c r="GW707" s="43"/>
      <c r="GX707" s="43"/>
      <c r="GY707" s="43"/>
      <c r="GZ707" s="43"/>
      <c r="HA707" s="43"/>
      <c r="HB707" s="43"/>
      <c r="HC707" s="43"/>
      <c r="HD707" s="43"/>
      <c r="HE707" s="43"/>
      <c r="HF707" s="43"/>
      <c r="HG707" s="43"/>
      <c r="HH707" s="43"/>
      <c r="HI707" s="43"/>
      <c r="HJ707" s="43"/>
      <c r="HK707" s="43"/>
      <c r="HL707" s="43"/>
      <c r="HM707" s="43"/>
      <c r="HN707" s="43"/>
      <c r="HO707" s="43"/>
      <c r="HP707" s="43"/>
      <c r="HQ707" s="43"/>
      <c r="HR707" s="43"/>
      <c r="HS707" s="43"/>
      <c r="HT707" s="43"/>
      <c r="HU707" s="43"/>
      <c r="HV707" s="43"/>
      <c r="HW707" s="43"/>
      <c r="HX707" s="43"/>
      <c r="HY707" s="43"/>
      <c r="HZ707" s="43"/>
      <c r="IA707" s="43"/>
      <c r="IB707" s="43"/>
    </row>
    <row r="708" spans="1:236">
      <c r="A708" s="43"/>
      <c r="B708" s="43"/>
      <c r="C708" s="43"/>
      <c r="D708" s="43"/>
      <c r="E708" s="43"/>
      <c r="F708" s="43"/>
      <c r="G708" s="43"/>
      <c r="H708" s="43"/>
      <c r="I708" s="43"/>
      <c r="J708" s="43"/>
      <c r="K708" s="43"/>
      <c r="L708" s="43"/>
      <c r="M708" s="43"/>
      <c r="N708" s="43"/>
      <c r="O708" s="60"/>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c r="HE708" s="43"/>
      <c r="HF708" s="43"/>
      <c r="HG708" s="43"/>
      <c r="HH708" s="43"/>
      <c r="HI708" s="43"/>
      <c r="HJ708" s="43"/>
      <c r="HK708" s="43"/>
      <c r="HL708" s="43"/>
      <c r="HM708" s="43"/>
      <c r="HN708" s="43"/>
      <c r="HO708" s="43"/>
      <c r="HP708" s="43"/>
      <c r="HQ708" s="43"/>
      <c r="HR708" s="43"/>
      <c r="HS708" s="43"/>
      <c r="HT708" s="43"/>
      <c r="HU708" s="43"/>
      <c r="HV708" s="43"/>
      <c r="HW708" s="43"/>
      <c r="HX708" s="43"/>
      <c r="HY708" s="43"/>
      <c r="HZ708" s="43"/>
      <c r="IA708" s="43"/>
      <c r="IB708" s="43"/>
    </row>
    <row r="709" spans="1:236">
      <c r="A709" s="43"/>
      <c r="B709" s="43"/>
      <c r="C709" s="43"/>
      <c r="D709" s="43"/>
      <c r="E709" s="43"/>
      <c r="F709" s="43"/>
      <c r="G709" s="43"/>
      <c r="H709" s="43"/>
      <c r="I709" s="43"/>
      <c r="J709" s="43"/>
      <c r="K709" s="43"/>
      <c r="L709" s="43"/>
      <c r="M709" s="43"/>
      <c r="N709" s="43"/>
      <c r="O709" s="60"/>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3"/>
      <c r="FG709" s="43"/>
      <c r="FH709" s="43"/>
      <c r="FI709" s="43"/>
      <c r="FJ709" s="43"/>
      <c r="FK709" s="43"/>
      <c r="FL709" s="43"/>
      <c r="FM709" s="43"/>
      <c r="FN709" s="43"/>
      <c r="FO709" s="43"/>
      <c r="FP709" s="43"/>
      <c r="FQ709" s="43"/>
      <c r="FR709" s="43"/>
      <c r="FS709" s="43"/>
      <c r="FT709" s="43"/>
      <c r="FU709" s="43"/>
      <c r="FV709" s="43"/>
      <c r="FW709" s="43"/>
      <c r="FX709" s="43"/>
      <c r="FY709" s="43"/>
      <c r="FZ709" s="43"/>
      <c r="GA709" s="43"/>
      <c r="GB709" s="43"/>
      <c r="GC709" s="43"/>
      <c r="GD709" s="43"/>
      <c r="GE709" s="43"/>
      <c r="GF709" s="43"/>
      <c r="GG709" s="43"/>
      <c r="GH709" s="43"/>
      <c r="GI709" s="43"/>
      <c r="GJ709" s="43"/>
      <c r="GK709" s="43"/>
      <c r="GL709" s="43"/>
      <c r="GM709" s="43"/>
      <c r="GN709" s="43"/>
      <c r="GO709" s="43"/>
      <c r="GP709" s="43"/>
      <c r="GQ709" s="43"/>
      <c r="GR709" s="43"/>
      <c r="GS709" s="43"/>
      <c r="GT709" s="43"/>
      <c r="GU709" s="43"/>
      <c r="GV709" s="43"/>
      <c r="GW709" s="43"/>
      <c r="GX709" s="43"/>
      <c r="GY709" s="43"/>
      <c r="GZ709" s="43"/>
      <c r="HA709" s="43"/>
      <c r="HB709" s="43"/>
      <c r="HC709" s="43"/>
      <c r="HD709" s="43"/>
      <c r="HE709" s="43"/>
      <c r="HF709" s="43"/>
      <c r="HG709" s="43"/>
      <c r="HH709" s="43"/>
      <c r="HI709" s="43"/>
      <c r="HJ709" s="43"/>
      <c r="HK709" s="43"/>
      <c r="HL709" s="43"/>
      <c r="HM709" s="43"/>
      <c r="HN709" s="43"/>
      <c r="HO709" s="43"/>
      <c r="HP709" s="43"/>
      <c r="HQ709" s="43"/>
      <c r="HR709" s="43"/>
      <c r="HS709" s="43"/>
      <c r="HT709" s="43"/>
      <c r="HU709" s="43"/>
      <c r="HV709" s="43"/>
      <c r="HW709" s="43"/>
      <c r="HX709" s="43"/>
      <c r="HY709" s="43"/>
      <c r="HZ709" s="43"/>
      <c r="IA709" s="43"/>
      <c r="IB709" s="43"/>
    </row>
    <row r="710" spans="1:236">
      <c r="A710" s="43"/>
      <c r="B710" s="43"/>
      <c r="C710" s="43"/>
      <c r="D710" s="43"/>
      <c r="E710" s="43"/>
      <c r="F710" s="43"/>
      <c r="G710" s="43"/>
      <c r="H710" s="43"/>
      <c r="I710" s="43"/>
      <c r="J710" s="43"/>
      <c r="K710" s="43"/>
      <c r="L710" s="43"/>
      <c r="M710" s="43"/>
      <c r="N710" s="43"/>
      <c r="O710" s="60"/>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c r="HE710" s="43"/>
      <c r="HF710" s="43"/>
      <c r="HG710" s="43"/>
      <c r="HH710" s="43"/>
      <c r="HI710" s="43"/>
      <c r="HJ710" s="43"/>
      <c r="HK710" s="43"/>
      <c r="HL710" s="43"/>
      <c r="HM710" s="43"/>
      <c r="HN710" s="43"/>
      <c r="HO710" s="43"/>
      <c r="HP710" s="43"/>
      <c r="HQ710" s="43"/>
      <c r="HR710" s="43"/>
      <c r="HS710" s="43"/>
      <c r="HT710" s="43"/>
      <c r="HU710" s="43"/>
      <c r="HV710" s="43"/>
      <c r="HW710" s="43"/>
      <c r="HX710" s="43"/>
      <c r="HY710" s="43"/>
      <c r="HZ710" s="43"/>
      <c r="IA710" s="43"/>
      <c r="IB710" s="43"/>
    </row>
    <row r="711" spans="1:236">
      <c r="A711" s="43"/>
      <c r="B711" s="43"/>
      <c r="C711" s="43"/>
      <c r="D711" s="43"/>
      <c r="E711" s="43"/>
      <c r="F711" s="43"/>
      <c r="G711" s="43"/>
      <c r="H711" s="43"/>
      <c r="I711" s="43"/>
      <c r="J711" s="43"/>
      <c r="K711" s="43"/>
      <c r="L711" s="43"/>
      <c r="M711" s="43"/>
      <c r="N711" s="43"/>
      <c r="O711" s="60"/>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3"/>
      <c r="FG711" s="43"/>
      <c r="FH711" s="43"/>
      <c r="FI711" s="43"/>
      <c r="FJ711" s="43"/>
      <c r="FK711" s="43"/>
      <c r="FL711" s="43"/>
      <c r="FM711" s="43"/>
      <c r="FN711" s="43"/>
      <c r="FO711" s="43"/>
      <c r="FP711" s="43"/>
      <c r="FQ711" s="43"/>
      <c r="FR711" s="43"/>
      <c r="FS711" s="43"/>
      <c r="FT711" s="43"/>
      <c r="FU711" s="43"/>
      <c r="FV711" s="43"/>
      <c r="FW711" s="43"/>
      <c r="FX711" s="43"/>
      <c r="FY711" s="43"/>
      <c r="FZ711" s="43"/>
      <c r="GA711" s="43"/>
      <c r="GB711" s="43"/>
      <c r="GC711" s="43"/>
      <c r="GD711" s="43"/>
      <c r="GE711" s="43"/>
      <c r="GF711" s="43"/>
      <c r="GG711" s="43"/>
      <c r="GH711" s="43"/>
      <c r="GI711" s="43"/>
      <c r="GJ711" s="43"/>
      <c r="GK711" s="43"/>
      <c r="GL711" s="43"/>
      <c r="GM711" s="43"/>
      <c r="GN711" s="43"/>
      <c r="GO711" s="43"/>
      <c r="GP711" s="43"/>
      <c r="GQ711" s="43"/>
      <c r="GR711" s="43"/>
      <c r="GS711" s="43"/>
      <c r="GT711" s="43"/>
      <c r="GU711" s="43"/>
      <c r="GV711" s="43"/>
      <c r="GW711" s="43"/>
      <c r="GX711" s="43"/>
      <c r="GY711" s="43"/>
      <c r="GZ711" s="43"/>
      <c r="HA711" s="43"/>
      <c r="HB711" s="43"/>
      <c r="HC711" s="43"/>
      <c r="HD711" s="43"/>
      <c r="HE711" s="43"/>
      <c r="HF711" s="43"/>
      <c r="HG711" s="43"/>
      <c r="HH711" s="43"/>
      <c r="HI711" s="43"/>
      <c r="HJ711" s="43"/>
      <c r="HK711" s="43"/>
      <c r="HL711" s="43"/>
      <c r="HM711" s="43"/>
      <c r="HN711" s="43"/>
      <c r="HO711" s="43"/>
      <c r="HP711" s="43"/>
      <c r="HQ711" s="43"/>
      <c r="HR711" s="43"/>
      <c r="HS711" s="43"/>
      <c r="HT711" s="43"/>
      <c r="HU711" s="43"/>
      <c r="HV711" s="43"/>
      <c r="HW711" s="43"/>
      <c r="HX711" s="43"/>
      <c r="HY711" s="43"/>
      <c r="HZ711" s="43"/>
      <c r="IA711" s="43"/>
      <c r="IB711" s="43"/>
    </row>
    <row r="712" spans="1:236">
      <c r="A712" s="43"/>
      <c r="B712" s="43"/>
      <c r="C712" s="43"/>
      <c r="D712" s="43"/>
      <c r="E712" s="43"/>
      <c r="F712" s="43"/>
      <c r="G712" s="43"/>
      <c r="H712" s="43"/>
      <c r="I712" s="43"/>
      <c r="J712" s="43"/>
      <c r="K712" s="43"/>
      <c r="L712" s="43"/>
      <c r="M712" s="43"/>
      <c r="N712" s="43"/>
      <c r="O712" s="60"/>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c r="HE712" s="43"/>
      <c r="HF712" s="43"/>
      <c r="HG712" s="43"/>
      <c r="HH712" s="43"/>
      <c r="HI712" s="43"/>
      <c r="HJ712" s="43"/>
      <c r="HK712" s="43"/>
      <c r="HL712" s="43"/>
      <c r="HM712" s="43"/>
      <c r="HN712" s="43"/>
      <c r="HO712" s="43"/>
      <c r="HP712" s="43"/>
      <c r="HQ712" s="43"/>
      <c r="HR712" s="43"/>
      <c r="HS712" s="43"/>
      <c r="HT712" s="43"/>
      <c r="HU712" s="43"/>
      <c r="HV712" s="43"/>
      <c r="HW712" s="43"/>
      <c r="HX712" s="43"/>
      <c r="HY712" s="43"/>
      <c r="HZ712" s="43"/>
      <c r="IA712" s="43"/>
      <c r="IB712" s="43"/>
    </row>
    <row r="713" spans="1:236">
      <c r="A713" s="43"/>
      <c r="B713" s="43"/>
      <c r="C713" s="43"/>
      <c r="D713" s="43"/>
      <c r="E713" s="43"/>
      <c r="F713" s="43"/>
      <c r="G713" s="43"/>
      <c r="H713" s="43"/>
      <c r="I713" s="43"/>
      <c r="J713" s="43"/>
      <c r="K713" s="43"/>
      <c r="L713" s="43"/>
      <c r="M713" s="43"/>
      <c r="N713" s="43"/>
      <c r="O713" s="60"/>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3"/>
      <c r="FG713" s="43"/>
      <c r="FH713" s="43"/>
      <c r="FI713" s="43"/>
      <c r="FJ713" s="43"/>
      <c r="FK713" s="43"/>
      <c r="FL713" s="43"/>
      <c r="FM713" s="43"/>
      <c r="FN713" s="43"/>
      <c r="FO713" s="43"/>
      <c r="FP713" s="43"/>
      <c r="FQ713" s="43"/>
      <c r="FR713" s="43"/>
      <c r="FS713" s="43"/>
      <c r="FT713" s="43"/>
      <c r="FU713" s="43"/>
      <c r="FV713" s="43"/>
      <c r="FW713" s="43"/>
      <c r="FX713" s="43"/>
      <c r="FY713" s="43"/>
      <c r="FZ713" s="43"/>
      <c r="GA713" s="43"/>
      <c r="GB713" s="43"/>
      <c r="GC713" s="43"/>
      <c r="GD713" s="43"/>
      <c r="GE713" s="43"/>
      <c r="GF713" s="43"/>
      <c r="GG713" s="43"/>
      <c r="GH713" s="43"/>
      <c r="GI713" s="43"/>
      <c r="GJ713" s="43"/>
      <c r="GK713" s="43"/>
      <c r="GL713" s="43"/>
      <c r="GM713" s="43"/>
      <c r="GN713" s="43"/>
      <c r="GO713" s="43"/>
      <c r="GP713" s="43"/>
      <c r="GQ713" s="43"/>
      <c r="GR713" s="43"/>
      <c r="GS713" s="43"/>
      <c r="GT713" s="43"/>
      <c r="GU713" s="43"/>
      <c r="GV713" s="43"/>
      <c r="GW713" s="43"/>
      <c r="GX713" s="43"/>
      <c r="GY713" s="43"/>
      <c r="GZ713" s="43"/>
      <c r="HA713" s="43"/>
      <c r="HB713" s="43"/>
      <c r="HC713" s="43"/>
      <c r="HD713" s="43"/>
      <c r="HE713" s="43"/>
      <c r="HF713" s="43"/>
      <c r="HG713" s="43"/>
      <c r="HH713" s="43"/>
      <c r="HI713" s="43"/>
      <c r="HJ713" s="43"/>
      <c r="HK713" s="43"/>
      <c r="HL713" s="43"/>
      <c r="HM713" s="43"/>
      <c r="HN713" s="43"/>
      <c r="HO713" s="43"/>
      <c r="HP713" s="43"/>
      <c r="HQ713" s="43"/>
      <c r="HR713" s="43"/>
      <c r="HS713" s="43"/>
      <c r="HT713" s="43"/>
      <c r="HU713" s="43"/>
      <c r="HV713" s="43"/>
      <c r="HW713" s="43"/>
      <c r="HX713" s="43"/>
      <c r="HY713" s="43"/>
      <c r="HZ713" s="43"/>
      <c r="IA713" s="43"/>
      <c r="IB713" s="43"/>
    </row>
    <row r="714" spans="1:236">
      <c r="A714" s="43"/>
      <c r="B714" s="43"/>
      <c r="C714" s="43"/>
      <c r="D714" s="43"/>
      <c r="E714" s="43"/>
      <c r="F714" s="43"/>
      <c r="G714" s="43"/>
      <c r="H714" s="43"/>
      <c r="I714" s="43"/>
      <c r="J714" s="43"/>
      <c r="K714" s="43"/>
      <c r="L714" s="43"/>
      <c r="M714" s="43"/>
      <c r="N714" s="43"/>
      <c r="O714" s="60"/>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c r="HE714" s="43"/>
      <c r="HF714" s="43"/>
      <c r="HG714" s="43"/>
      <c r="HH714" s="43"/>
      <c r="HI714" s="43"/>
      <c r="HJ714" s="43"/>
      <c r="HK714" s="43"/>
      <c r="HL714" s="43"/>
      <c r="HM714" s="43"/>
      <c r="HN714" s="43"/>
      <c r="HO714" s="43"/>
      <c r="HP714" s="43"/>
      <c r="HQ714" s="43"/>
      <c r="HR714" s="43"/>
      <c r="HS714" s="43"/>
      <c r="HT714" s="43"/>
      <c r="HU714" s="43"/>
      <c r="HV714" s="43"/>
      <c r="HW714" s="43"/>
      <c r="HX714" s="43"/>
      <c r="HY714" s="43"/>
      <c r="HZ714" s="43"/>
      <c r="IA714" s="43"/>
      <c r="IB714" s="43"/>
    </row>
    <row r="715" spans="1:236">
      <c r="A715" s="43"/>
      <c r="B715" s="43"/>
      <c r="C715" s="43"/>
      <c r="D715" s="43"/>
      <c r="E715" s="43"/>
      <c r="F715" s="43"/>
      <c r="G715" s="43"/>
      <c r="H715" s="43"/>
      <c r="I715" s="43"/>
      <c r="J715" s="43"/>
      <c r="K715" s="43"/>
      <c r="L715" s="43"/>
      <c r="M715" s="43"/>
      <c r="N715" s="43"/>
      <c r="O715" s="60"/>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3"/>
      <c r="FG715" s="43"/>
      <c r="FH715" s="43"/>
      <c r="FI715" s="43"/>
      <c r="FJ715" s="43"/>
      <c r="FK715" s="43"/>
      <c r="FL715" s="43"/>
      <c r="FM715" s="43"/>
      <c r="FN715" s="43"/>
      <c r="FO715" s="43"/>
      <c r="FP715" s="43"/>
      <c r="FQ715" s="43"/>
      <c r="FR715" s="43"/>
      <c r="FS715" s="43"/>
      <c r="FT715" s="43"/>
      <c r="FU715" s="43"/>
      <c r="FV715" s="43"/>
      <c r="FW715" s="43"/>
      <c r="FX715" s="43"/>
      <c r="FY715" s="43"/>
      <c r="FZ715" s="43"/>
      <c r="GA715" s="43"/>
      <c r="GB715" s="43"/>
      <c r="GC715" s="43"/>
      <c r="GD715" s="43"/>
      <c r="GE715" s="43"/>
      <c r="GF715" s="43"/>
      <c r="GG715" s="43"/>
      <c r="GH715" s="43"/>
      <c r="GI715" s="43"/>
      <c r="GJ715" s="43"/>
      <c r="GK715" s="43"/>
      <c r="GL715" s="43"/>
      <c r="GM715" s="43"/>
      <c r="GN715" s="43"/>
      <c r="GO715" s="43"/>
      <c r="GP715" s="43"/>
      <c r="GQ715" s="43"/>
      <c r="GR715" s="43"/>
      <c r="GS715" s="43"/>
      <c r="GT715" s="43"/>
      <c r="GU715" s="43"/>
      <c r="GV715" s="43"/>
      <c r="GW715" s="43"/>
      <c r="GX715" s="43"/>
      <c r="GY715" s="43"/>
      <c r="GZ715" s="43"/>
      <c r="HA715" s="43"/>
      <c r="HB715" s="43"/>
      <c r="HC715" s="43"/>
      <c r="HD715" s="43"/>
      <c r="HE715" s="43"/>
      <c r="HF715" s="43"/>
      <c r="HG715" s="43"/>
      <c r="HH715" s="43"/>
      <c r="HI715" s="43"/>
      <c r="HJ715" s="43"/>
      <c r="HK715" s="43"/>
      <c r="HL715" s="43"/>
      <c r="HM715" s="43"/>
      <c r="HN715" s="43"/>
      <c r="HO715" s="43"/>
      <c r="HP715" s="43"/>
      <c r="HQ715" s="43"/>
      <c r="HR715" s="43"/>
      <c r="HS715" s="43"/>
      <c r="HT715" s="43"/>
      <c r="HU715" s="43"/>
      <c r="HV715" s="43"/>
      <c r="HW715" s="43"/>
      <c r="HX715" s="43"/>
      <c r="HY715" s="43"/>
      <c r="HZ715" s="43"/>
      <c r="IA715" s="43"/>
      <c r="IB715" s="43"/>
    </row>
    <row r="716" spans="1:236">
      <c r="A716" s="43"/>
      <c r="B716" s="43"/>
      <c r="C716" s="43"/>
      <c r="D716" s="43"/>
      <c r="E716" s="43"/>
      <c r="F716" s="43"/>
      <c r="G716" s="43"/>
      <c r="H716" s="43"/>
      <c r="I716" s="43"/>
      <c r="J716" s="43"/>
      <c r="K716" s="43"/>
      <c r="L716" s="43"/>
      <c r="M716" s="43"/>
      <c r="N716" s="43"/>
      <c r="O716" s="60"/>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c r="HE716" s="43"/>
      <c r="HF716" s="43"/>
      <c r="HG716" s="43"/>
      <c r="HH716" s="43"/>
      <c r="HI716" s="43"/>
      <c r="HJ716" s="43"/>
      <c r="HK716" s="43"/>
      <c r="HL716" s="43"/>
      <c r="HM716" s="43"/>
      <c r="HN716" s="43"/>
      <c r="HO716" s="43"/>
      <c r="HP716" s="43"/>
      <c r="HQ716" s="43"/>
      <c r="HR716" s="43"/>
      <c r="HS716" s="43"/>
      <c r="HT716" s="43"/>
      <c r="HU716" s="43"/>
      <c r="HV716" s="43"/>
      <c r="HW716" s="43"/>
      <c r="HX716" s="43"/>
      <c r="HY716" s="43"/>
      <c r="HZ716" s="43"/>
      <c r="IA716" s="43"/>
      <c r="IB716" s="43"/>
    </row>
    <row r="717" spans="1:236">
      <c r="A717" s="43"/>
      <c r="B717" s="43"/>
      <c r="C717" s="43"/>
      <c r="D717" s="43"/>
      <c r="E717" s="43"/>
      <c r="F717" s="43"/>
      <c r="G717" s="43"/>
      <c r="H717" s="43"/>
      <c r="I717" s="43"/>
      <c r="J717" s="43"/>
      <c r="K717" s="43"/>
      <c r="L717" s="43"/>
      <c r="M717" s="43"/>
      <c r="N717" s="43"/>
      <c r="O717" s="60"/>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c r="FL717" s="43"/>
      <c r="FM717" s="43"/>
      <c r="FN717" s="43"/>
      <c r="FO717" s="43"/>
      <c r="FP717" s="43"/>
      <c r="FQ717" s="43"/>
      <c r="FR717" s="43"/>
      <c r="FS717" s="43"/>
      <c r="FT717" s="43"/>
      <c r="FU717" s="43"/>
      <c r="FV717" s="43"/>
      <c r="FW717" s="43"/>
      <c r="FX717" s="43"/>
      <c r="FY717" s="43"/>
      <c r="FZ717" s="43"/>
      <c r="GA717" s="43"/>
      <c r="GB717" s="43"/>
      <c r="GC717" s="43"/>
      <c r="GD717" s="43"/>
      <c r="GE717" s="43"/>
      <c r="GF717" s="43"/>
      <c r="GG717" s="43"/>
      <c r="GH717" s="43"/>
      <c r="GI717" s="43"/>
      <c r="GJ717" s="43"/>
      <c r="GK717" s="43"/>
      <c r="GL717" s="43"/>
      <c r="GM717" s="43"/>
      <c r="GN717" s="43"/>
      <c r="GO717" s="43"/>
      <c r="GP717" s="43"/>
      <c r="GQ717" s="43"/>
      <c r="GR717" s="43"/>
      <c r="GS717" s="43"/>
      <c r="GT717" s="43"/>
      <c r="GU717" s="43"/>
      <c r="GV717" s="43"/>
      <c r="GW717" s="43"/>
      <c r="GX717" s="43"/>
      <c r="GY717" s="43"/>
      <c r="GZ717" s="43"/>
      <c r="HA717" s="43"/>
      <c r="HB717" s="43"/>
      <c r="HC717" s="43"/>
      <c r="HD717" s="43"/>
      <c r="HE717" s="43"/>
      <c r="HF717" s="43"/>
      <c r="HG717" s="43"/>
      <c r="HH717" s="43"/>
      <c r="HI717" s="43"/>
      <c r="HJ717" s="43"/>
      <c r="HK717" s="43"/>
      <c r="HL717" s="43"/>
      <c r="HM717" s="43"/>
      <c r="HN717" s="43"/>
      <c r="HO717" s="43"/>
      <c r="HP717" s="43"/>
      <c r="HQ717" s="43"/>
      <c r="HR717" s="43"/>
      <c r="HS717" s="43"/>
      <c r="HT717" s="43"/>
      <c r="HU717" s="43"/>
      <c r="HV717" s="43"/>
      <c r="HW717" s="43"/>
      <c r="HX717" s="43"/>
      <c r="HY717" s="43"/>
      <c r="HZ717" s="43"/>
      <c r="IA717" s="43"/>
      <c r="IB717" s="43"/>
    </row>
    <row r="718" spans="1:236">
      <c r="A718" s="43"/>
      <c r="B718" s="43"/>
      <c r="C718" s="43"/>
      <c r="D718" s="43"/>
      <c r="E718" s="43"/>
      <c r="F718" s="43"/>
      <c r="G718" s="43"/>
      <c r="H718" s="43"/>
      <c r="I718" s="43"/>
      <c r="J718" s="43"/>
      <c r="K718" s="43"/>
      <c r="L718" s="43"/>
      <c r="M718" s="43"/>
      <c r="N718" s="43"/>
      <c r="O718" s="60"/>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c r="HE718" s="43"/>
      <c r="HF718" s="43"/>
      <c r="HG718" s="43"/>
      <c r="HH718" s="43"/>
      <c r="HI718" s="43"/>
      <c r="HJ718" s="43"/>
      <c r="HK718" s="43"/>
      <c r="HL718" s="43"/>
      <c r="HM718" s="43"/>
      <c r="HN718" s="43"/>
      <c r="HO718" s="43"/>
      <c r="HP718" s="43"/>
      <c r="HQ718" s="43"/>
      <c r="HR718" s="43"/>
      <c r="HS718" s="43"/>
      <c r="HT718" s="43"/>
      <c r="HU718" s="43"/>
      <c r="HV718" s="43"/>
      <c r="HW718" s="43"/>
      <c r="HX718" s="43"/>
      <c r="HY718" s="43"/>
      <c r="HZ718" s="43"/>
      <c r="IA718" s="43"/>
      <c r="IB718" s="43"/>
    </row>
    <row r="719" spans="1:236">
      <c r="A719" s="43"/>
      <c r="B719" s="43"/>
      <c r="C719" s="43"/>
      <c r="D719" s="43"/>
      <c r="E719" s="43"/>
      <c r="F719" s="43"/>
      <c r="G719" s="43"/>
      <c r="H719" s="43"/>
      <c r="I719" s="43"/>
      <c r="J719" s="43"/>
      <c r="K719" s="43"/>
      <c r="L719" s="43"/>
      <c r="M719" s="43"/>
      <c r="N719" s="43"/>
      <c r="O719" s="60"/>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c r="FL719" s="43"/>
      <c r="FM719" s="43"/>
      <c r="FN719" s="43"/>
      <c r="FO719" s="43"/>
      <c r="FP719" s="43"/>
      <c r="FQ719" s="43"/>
      <c r="FR719" s="43"/>
      <c r="FS719" s="43"/>
      <c r="FT719" s="43"/>
      <c r="FU719" s="43"/>
      <c r="FV719" s="43"/>
      <c r="FW719" s="43"/>
      <c r="FX719" s="43"/>
      <c r="FY719" s="43"/>
      <c r="FZ719" s="43"/>
      <c r="GA719" s="43"/>
      <c r="GB719" s="43"/>
      <c r="GC719" s="43"/>
      <c r="GD719" s="43"/>
      <c r="GE719" s="43"/>
      <c r="GF719" s="43"/>
      <c r="GG719" s="43"/>
      <c r="GH719" s="43"/>
      <c r="GI719" s="43"/>
      <c r="GJ719" s="43"/>
      <c r="GK719" s="43"/>
      <c r="GL719" s="43"/>
      <c r="GM719" s="43"/>
      <c r="GN719" s="43"/>
      <c r="GO719" s="43"/>
      <c r="GP719" s="43"/>
      <c r="GQ719" s="43"/>
      <c r="GR719" s="43"/>
      <c r="GS719" s="43"/>
      <c r="GT719" s="43"/>
      <c r="GU719" s="43"/>
      <c r="GV719" s="43"/>
      <c r="GW719" s="43"/>
      <c r="GX719" s="43"/>
      <c r="GY719" s="43"/>
      <c r="GZ719" s="43"/>
      <c r="HA719" s="43"/>
      <c r="HB719" s="43"/>
      <c r="HC719" s="43"/>
      <c r="HD719" s="43"/>
      <c r="HE719" s="43"/>
      <c r="HF719" s="43"/>
      <c r="HG719" s="43"/>
      <c r="HH719" s="43"/>
      <c r="HI719" s="43"/>
      <c r="HJ719" s="43"/>
      <c r="HK719" s="43"/>
      <c r="HL719" s="43"/>
      <c r="HM719" s="43"/>
      <c r="HN719" s="43"/>
      <c r="HO719" s="43"/>
      <c r="HP719" s="43"/>
      <c r="HQ719" s="43"/>
      <c r="HR719" s="43"/>
      <c r="HS719" s="43"/>
      <c r="HT719" s="43"/>
      <c r="HU719" s="43"/>
      <c r="HV719" s="43"/>
      <c r="HW719" s="43"/>
      <c r="HX719" s="43"/>
      <c r="HY719" s="43"/>
      <c r="HZ719" s="43"/>
      <c r="IA719" s="43"/>
      <c r="IB719" s="43"/>
    </row>
    <row r="720" spans="1:236">
      <c r="A720" s="43"/>
      <c r="B720" s="43"/>
      <c r="C720" s="43"/>
      <c r="D720" s="43"/>
      <c r="E720" s="43"/>
      <c r="F720" s="43"/>
      <c r="G720" s="43"/>
      <c r="H720" s="43"/>
      <c r="I720" s="43"/>
      <c r="J720" s="43"/>
      <c r="K720" s="43"/>
      <c r="L720" s="43"/>
      <c r="M720" s="43"/>
      <c r="N720" s="43"/>
      <c r="O720" s="60"/>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c r="HE720" s="43"/>
      <c r="HF720" s="43"/>
      <c r="HG720" s="43"/>
      <c r="HH720" s="43"/>
      <c r="HI720" s="43"/>
      <c r="HJ720" s="43"/>
      <c r="HK720" s="43"/>
      <c r="HL720" s="43"/>
      <c r="HM720" s="43"/>
      <c r="HN720" s="43"/>
      <c r="HO720" s="43"/>
      <c r="HP720" s="43"/>
      <c r="HQ720" s="43"/>
      <c r="HR720" s="43"/>
      <c r="HS720" s="43"/>
      <c r="HT720" s="43"/>
      <c r="HU720" s="43"/>
      <c r="HV720" s="43"/>
      <c r="HW720" s="43"/>
      <c r="HX720" s="43"/>
      <c r="HY720" s="43"/>
      <c r="HZ720" s="43"/>
      <c r="IA720" s="43"/>
      <c r="IB720" s="43"/>
    </row>
    <row r="721" spans="1:236">
      <c r="A721" s="43"/>
      <c r="B721" s="43"/>
      <c r="C721" s="43"/>
      <c r="D721" s="43"/>
      <c r="E721" s="43"/>
      <c r="F721" s="43"/>
      <c r="G721" s="43"/>
      <c r="H721" s="43"/>
      <c r="I721" s="43"/>
      <c r="J721" s="43"/>
      <c r="K721" s="43"/>
      <c r="L721" s="43"/>
      <c r="M721" s="43"/>
      <c r="N721" s="43"/>
      <c r="O721" s="60"/>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c r="FL721" s="43"/>
      <c r="FM721" s="43"/>
      <c r="FN721" s="43"/>
      <c r="FO721" s="43"/>
      <c r="FP721" s="43"/>
      <c r="FQ721" s="43"/>
      <c r="FR721" s="43"/>
      <c r="FS721" s="43"/>
      <c r="FT721" s="43"/>
      <c r="FU721" s="43"/>
      <c r="FV721" s="43"/>
      <c r="FW721" s="43"/>
      <c r="FX721" s="43"/>
      <c r="FY721" s="43"/>
      <c r="FZ721" s="43"/>
      <c r="GA721" s="43"/>
      <c r="GB721" s="43"/>
      <c r="GC721" s="43"/>
      <c r="GD721" s="43"/>
      <c r="GE721" s="43"/>
      <c r="GF721" s="43"/>
      <c r="GG721" s="43"/>
      <c r="GH721" s="43"/>
      <c r="GI721" s="43"/>
      <c r="GJ721" s="43"/>
      <c r="GK721" s="43"/>
      <c r="GL721" s="43"/>
      <c r="GM721" s="43"/>
      <c r="GN721" s="43"/>
      <c r="GO721" s="43"/>
      <c r="GP721" s="43"/>
      <c r="GQ721" s="43"/>
      <c r="GR721" s="43"/>
      <c r="GS721" s="43"/>
      <c r="GT721" s="43"/>
      <c r="GU721" s="43"/>
      <c r="GV721" s="43"/>
      <c r="GW721" s="43"/>
      <c r="GX721" s="43"/>
      <c r="GY721" s="43"/>
      <c r="GZ721" s="43"/>
      <c r="HA721" s="43"/>
      <c r="HB721" s="43"/>
      <c r="HC721" s="43"/>
      <c r="HD721" s="43"/>
      <c r="HE721" s="43"/>
      <c r="HF721" s="43"/>
      <c r="HG721" s="43"/>
      <c r="HH721" s="43"/>
      <c r="HI721" s="43"/>
      <c r="HJ721" s="43"/>
      <c r="HK721" s="43"/>
      <c r="HL721" s="43"/>
      <c r="HM721" s="43"/>
      <c r="HN721" s="43"/>
      <c r="HO721" s="43"/>
      <c r="HP721" s="43"/>
      <c r="HQ721" s="43"/>
      <c r="HR721" s="43"/>
      <c r="HS721" s="43"/>
      <c r="HT721" s="43"/>
      <c r="HU721" s="43"/>
      <c r="HV721" s="43"/>
      <c r="HW721" s="43"/>
      <c r="HX721" s="43"/>
      <c r="HY721" s="43"/>
      <c r="HZ721" s="43"/>
      <c r="IA721" s="43"/>
      <c r="IB721" s="43"/>
    </row>
    <row r="722" spans="1:236">
      <c r="A722" s="43"/>
      <c r="B722" s="43"/>
      <c r="C722" s="43"/>
      <c r="D722" s="43"/>
      <c r="E722" s="43"/>
      <c r="F722" s="43"/>
      <c r="G722" s="43"/>
      <c r="H722" s="43"/>
      <c r="I722" s="43"/>
      <c r="J722" s="43"/>
      <c r="K722" s="43"/>
      <c r="L722" s="43"/>
      <c r="M722" s="43"/>
      <c r="N722" s="43"/>
      <c r="O722" s="60"/>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c r="HE722" s="43"/>
      <c r="HF722" s="43"/>
      <c r="HG722" s="43"/>
      <c r="HH722" s="43"/>
      <c r="HI722" s="43"/>
      <c r="HJ722" s="43"/>
      <c r="HK722" s="43"/>
      <c r="HL722" s="43"/>
      <c r="HM722" s="43"/>
      <c r="HN722" s="43"/>
      <c r="HO722" s="43"/>
      <c r="HP722" s="43"/>
      <c r="HQ722" s="43"/>
      <c r="HR722" s="43"/>
      <c r="HS722" s="43"/>
      <c r="HT722" s="43"/>
      <c r="HU722" s="43"/>
      <c r="HV722" s="43"/>
      <c r="HW722" s="43"/>
      <c r="HX722" s="43"/>
      <c r="HY722" s="43"/>
      <c r="HZ722" s="43"/>
      <c r="IA722" s="43"/>
      <c r="IB722" s="43"/>
    </row>
    <row r="723" spans="1:236">
      <c r="A723" s="43"/>
      <c r="B723" s="43"/>
      <c r="C723" s="43"/>
      <c r="D723" s="43"/>
      <c r="E723" s="43"/>
      <c r="F723" s="43"/>
      <c r="G723" s="43"/>
      <c r="H723" s="43"/>
      <c r="I723" s="43"/>
      <c r="J723" s="43"/>
      <c r="K723" s="43"/>
      <c r="L723" s="43"/>
      <c r="M723" s="43"/>
      <c r="N723" s="43"/>
      <c r="O723" s="60"/>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L723" s="43"/>
      <c r="FM723" s="43"/>
      <c r="FN723" s="43"/>
      <c r="FO723" s="43"/>
      <c r="FP723" s="43"/>
      <c r="FQ723" s="43"/>
      <c r="FR723" s="43"/>
      <c r="FS723" s="43"/>
      <c r="FT723" s="43"/>
      <c r="FU723" s="43"/>
      <c r="FV723" s="43"/>
      <c r="FW723" s="43"/>
      <c r="FX723" s="43"/>
      <c r="FY723" s="43"/>
      <c r="FZ723" s="43"/>
      <c r="GA723" s="43"/>
      <c r="GB723" s="43"/>
      <c r="GC723" s="43"/>
      <c r="GD723" s="43"/>
      <c r="GE723" s="43"/>
      <c r="GF723" s="43"/>
      <c r="GG723" s="43"/>
      <c r="GH723" s="43"/>
      <c r="GI723" s="43"/>
      <c r="GJ723" s="43"/>
      <c r="GK723" s="43"/>
      <c r="GL723" s="43"/>
      <c r="GM723" s="43"/>
      <c r="GN723" s="43"/>
      <c r="GO723" s="43"/>
      <c r="GP723" s="43"/>
      <c r="GQ723" s="43"/>
      <c r="GR723" s="43"/>
      <c r="GS723" s="43"/>
      <c r="GT723" s="43"/>
      <c r="GU723" s="43"/>
      <c r="GV723" s="43"/>
      <c r="GW723" s="43"/>
      <c r="GX723" s="43"/>
      <c r="GY723" s="43"/>
      <c r="GZ723" s="43"/>
      <c r="HA723" s="43"/>
      <c r="HB723" s="43"/>
      <c r="HC723" s="43"/>
      <c r="HD723" s="43"/>
      <c r="HE723" s="43"/>
      <c r="HF723" s="43"/>
      <c r="HG723" s="43"/>
      <c r="HH723" s="43"/>
      <c r="HI723" s="43"/>
      <c r="HJ723" s="43"/>
      <c r="HK723" s="43"/>
      <c r="HL723" s="43"/>
      <c r="HM723" s="43"/>
      <c r="HN723" s="43"/>
      <c r="HO723" s="43"/>
      <c r="HP723" s="43"/>
      <c r="HQ723" s="43"/>
      <c r="HR723" s="43"/>
      <c r="HS723" s="43"/>
      <c r="HT723" s="43"/>
      <c r="HU723" s="43"/>
      <c r="HV723" s="43"/>
      <c r="HW723" s="43"/>
      <c r="HX723" s="43"/>
      <c r="HY723" s="43"/>
      <c r="HZ723" s="43"/>
      <c r="IA723" s="43"/>
      <c r="IB723" s="43"/>
    </row>
    <row r="724" spans="1:236">
      <c r="A724" s="43"/>
      <c r="B724" s="43"/>
      <c r="C724" s="43"/>
      <c r="D724" s="43"/>
      <c r="E724" s="43"/>
      <c r="F724" s="43"/>
      <c r="G724" s="43"/>
      <c r="H724" s="43"/>
      <c r="I724" s="43"/>
      <c r="J724" s="43"/>
      <c r="K724" s="43"/>
      <c r="L724" s="43"/>
      <c r="M724" s="43"/>
      <c r="N724" s="43"/>
      <c r="O724" s="60"/>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c r="HE724" s="43"/>
      <c r="HF724" s="43"/>
      <c r="HG724" s="43"/>
      <c r="HH724" s="43"/>
      <c r="HI724" s="43"/>
      <c r="HJ724" s="43"/>
      <c r="HK724" s="43"/>
      <c r="HL724" s="43"/>
      <c r="HM724" s="43"/>
      <c r="HN724" s="43"/>
      <c r="HO724" s="43"/>
      <c r="HP724" s="43"/>
      <c r="HQ724" s="43"/>
      <c r="HR724" s="43"/>
      <c r="HS724" s="43"/>
      <c r="HT724" s="43"/>
      <c r="HU724" s="43"/>
      <c r="HV724" s="43"/>
      <c r="HW724" s="43"/>
      <c r="HX724" s="43"/>
      <c r="HY724" s="43"/>
      <c r="HZ724" s="43"/>
      <c r="IA724" s="43"/>
      <c r="IB724" s="43"/>
    </row>
    <row r="725" spans="1:236">
      <c r="A725" s="43"/>
      <c r="B725" s="43"/>
      <c r="C725" s="43"/>
      <c r="D725" s="43"/>
      <c r="E725" s="43"/>
      <c r="F725" s="43"/>
      <c r="G725" s="43"/>
      <c r="H725" s="43"/>
      <c r="I725" s="43"/>
      <c r="J725" s="43"/>
      <c r="K725" s="43"/>
      <c r="L725" s="43"/>
      <c r="M725" s="43"/>
      <c r="N725" s="43"/>
      <c r="O725" s="60"/>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L725" s="43"/>
      <c r="FM725" s="43"/>
      <c r="FN725" s="43"/>
      <c r="FO725" s="43"/>
      <c r="FP725" s="43"/>
      <c r="FQ725" s="43"/>
      <c r="FR725" s="43"/>
      <c r="FS725" s="43"/>
      <c r="FT725" s="43"/>
      <c r="FU725" s="43"/>
      <c r="FV725" s="43"/>
      <c r="FW725" s="43"/>
      <c r="FX725" s="43"/>
      <c r="FY725" s="43"/>
      <c r="FZ725" s="43"/>
      <c r="GA725" s="43"/>
      <c r="GB725" s="43"/>
      <c r="GC725" s="43"/>
      <c r="GD725" s="43"/>
      <c r="GE725" s="43"/>
      <c r="GF725" s="43"/>
      <c r="GG725" s="43"/>
      <c r="GH725" s="43"/>
      <c r="GI725" s="43"/>
      <c r="GJ725" s="43"/>
      <c r="GK725" s="43"/>
      <c r="GL725" s="43"/>
      <c r="GM725" s="43"/>
      <c r="GN725" s="43"/>
      <c r="GO725" s="43"/>
      <c r="GP725" s="43"/>
      <c r="GQ725" s="43"/>
      <c r="GR725" s="43"/>
      <c r="GS725" s="43"/>
      <c r="GT725" s="43"/>
      <c r="GU725" s="43"/>
      <c r="GV725" s="43"/>
      <c r="GW725" s="43"/>
      <c r="GX725" s="43"/>
      <c r="GY725" s="43"/>
      <c r="GZ725" s="43"/>
      <c r="HA725" s="43"/>
      <c r="HB725" s="43"/>
      <c r="HC725" s="43"/>
      <c r="HD725" s="43"/>
      <c r="HE725" s="43"/>
      <c r="HF725" s="43"/>
      <c r="HG725" s="43"/>
      <c r="HH725" s="43"/>
      <c r="HI725" s="43"/>
      <c r="HJ725" s="43"/>
      <c r="HK725" s="43"/>
      <c r="HL725" s="43"/>
      <c r="HM725" s="43"/>
      <c r="HN725" s="43"/>
      <c r="HO725" s="43"/>
      <c r="HP725" s="43"/>
      <c r="HQ725" s="43"/>
      <c r="HR725" s="43"/>
      <c r="HS725" s="43"/>
      <c r="HT725" s="43"/>
      <c r="HU725" s="43"/>
      <c r="HV725" s="43"/>
      <c r="HW725" s="43"/>
      <c r="HX725" s="43"/>
      <c r="HY725" s="43"/>
      <c r="HZ725" s="43"/>
      <c r="IA725" s="43"/>
      <c r="IB725" s="43"/>
    </row>
    <row r="726" spans="1:236">
      <c r="A726" s="43"/>
      <c r="B726" s="43"/>
      <c r="C726" s="43"/>
      <c r="D726" s="43"/>
      <c r="E726" s="43"/>
      <c r="F726" s="43"/>
      <c r="G726" s="43"/>
      <c r="H726" s="43"/>
      <c r="I726" s="43"/>
      <c r="J726" s="43"/>
      <c r="K726" s="43"/>
      <c r="L726" s="43"/>
      <c r="M726" s="43"/>
      <c r="N726" s="43"/>
      <c r="O726" s="60"/>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c r="HE726" s="43"/>
      <c r="HF726" s="43"/>
      <c r="HG726" s="43"/>
      <c r="HH726" s="43"/>
      <c r="HI726" s="43"/>
      <c r="HJ726" s="43"/>
      <c r="HK726" s="43"/>
      <c r="HL726" s="43"/>
      <c r="HM726" s="43"/>
      <c r="HN726" s="43"/>
      <c r="HO726" s="43"/>
      <c r="HP726" s="43"/>
      <c r="HQ726" s="43"/>
      <c r="HR726" s="43"/>
      <c r="HS726" s="43"/>
      <c r="HT726" s="43"/>
      <c r="HU726" s="43"/>
      <c r="HV726" s="43"/>
      <c r="HW726" s="43"/>
      <c r="HX726" s="43"/>
      <c r="HY726" s="43"/>
      <c r="HZ726" s="43"/>
      <c r="IA726" s="43"/>
      <c r="IB726" s="43"/>
    </row>
    <row r="727" spans="1:236">
      <c r="A727" s="43"/>
      <c r="B727" s="43"/>
      <c r="C727" s="43"/>
      <c r="D727" s="43"/>
      <c r="E727" s="43"/>
      <c r="F727" s="43"/>
      <c r="G727" s="43"/>
      <c r="H727" s="43"/>
      <c r="I727" s="43"/>
      <c r="J727" s="43"/>
      <c r="K727" s="43"/>
      <c r="L727" s="43"/>
      <c r="M727" s="43"/>
      <c r="N727" s="43"/>
      <c r="O727" s="60"/>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c r="GL727" s="43"/>
      <c r="GM727" s="43"/>
      <c r="GN727" s="43"/>
      <c r="GO727" s="43"/>
      <c r="GP727" s="43"/>
      <c r="GQ727" s="43"/>
      <c r="GR727" s="43"/>
      <c r="GS727" s="43"/>
      <c r="GT727" s="43"/>
      <c r="GU727" s="43"/>
      <c r="GV727" s="43"/>
      <c r="GW727" s="43"/>
      <c r="GX727" s="43"/>
      <c r="GY727" s="43"/>
      <c r="GZ727" s="43"/>
      <c r="HA727" s="43"/>
      <c r="HB727" s="43"/>
      <c r="HC727" s="43"/>
      <c r="HD727" s="43"/>
      <c r="HE727" s="43"/>
      <c r="HF727" s="43"/>
      <c r="HG727" s="43"/>
      <c r="HH727" s="43"/>
      <c r="HI727" s="43"/>
      <c r="HJ727" s="43"/>
      <c r="HK727" s="43"/>
      <c r="HL727" s="43"/>
      <c r="HM727" s="43"/>
      <c r="HN727" s="43"/>
      <c r="HO727" s="43"/>
      <c r="HP727" s="43"/>
      <c r="HQ727" s="43"/>
      <c r="HR727" s="43"/>
      <c r="HS727" s="43"/>
      <c r="HT727" s="43"/>
      <c r="HU727" s="43"/>
      <c r="HV727" s="43"/>
      <c r="HW727" s="43"/>
      <c r="HX727" s="43"/>
      <c r="HY727" s="43"/>
      <c r="HZ727" s="43"/>
      <c r="IA727" s="43"/>
      <c r="IB727" s="43"/>
    </row>
    <row r="728" spans="1:236">
      <c r="A728" s="43"/>
      <c r="B728" s="43"/>
      <c r="C728" s="43"/>
      <c r="D728" s="43"/>
      <c r="E728" s="43"/>
      <c r="F728" s="43"/>
      <c r="G728" s="43"/>
      <c r="H728" s="43"/>
      <c r="I728" s="43"/>
      <c r="J728" s="43"/>
      <c r="K728" s="43"/>
      <c r="L728" s="43"/>
      <c r="M728" s="43"/>
      <c r="N728" s="43"/>
      <c r="O728" s="60"/>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c r="HE728" s="43"/>
      <c r="HF728" s="43"/>
      <c r="HG728" s="43"/>
      <c r="HH728" s="43"/>
      <c r="HI728" s="43"/>
      <c r="HJ728" s="43"/>
      <c r="HK728" s="43"/>
      <c r="HL728" s="43"/>
      <c r="HM728" s="43"/>
      <c r="HN728" s="43"/>
      <c r="HO728" s="43"/>
      <c r="HP728" s="43"/>
      <c r="HQ728" s="43"/>
      <c r="HR728" s="43"/>
      <c r="HS728" s="43"/>
      <c r="HT728" s="43"/>
      <c r="HU728" s="43"/>
      <c r="HV728" s="43"/>
      <c r="HW728" s="43"/>
      <c r="HX728" s="43"/>
      <c r="HY728" s="43"/>
      <c r="HZ728" s="43"/>
      <c r="IA728" s="43"/>
      <c r="IB728" s="43"/>
    </row>
    <row r="729" spans="1:236">
      <c r="A729" s="43"/>
      <c r="B729" s="43"/>
      <c r="C729" s="43"/>
      <c r="D729" s="43"/>
      <c r="E729" s="43"/>
      <c r="F729" s="43"/>
      <c r="G729" s="43"/>
      <c r="H729" s="43"/>
      <c r="I729" s="43"/>
      <c r="J729" s="43"/>
      <c r="K729" s="43"/>
      <c r="L729" s="43"/>
      <c r="M729" s="43"/>
      <c r="N729" s="43"/>
      <c r="O729" s="60"/>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L729" s="43"/>
      <c r="FM729" s="43"/>
      <c r="FN729" s="43"/>
      <c r="FO729" s="43"/>
      <c r="FP729" s="43"/>
      <c r="FQ729" s="43"/>
      <c r="FR729" s="43"/>
      <c r="FS729" s="43"/>
      <c r="FT729" s="43"/>
      <c r="FU729" s="43"/>
      <c r="FV729" s="43"/>
      <c r="FW729" s="43"/>
      <c r="FX729" s="43"/>
      <c r="FY729" s="43"/>
      <c r="FZ729" s="43"/>
      <c r="GA729" s="43"/>
      <c r="GB729" s="43"/>
      <c r="GC729" s="43"/>
      <c r="GD729" s="43"/>
      <c r="GE729" s="43"/>
      <c r="GF729" s="43"/>
      <c r="GG729" s="43"/>
      <c r="GH729" s="43"/>
      <c r="GI729" s="43"/>
      <c r="GJ729" s="43"/>
      <c r="GK729" s="43"/>
      <c r="GL729" s="43"/>
      <c r="GM729" s="43"/>
      <c r="GN729" s="43"/>
      <c r="GO729" s="43"/>
      <c r="GP729" s="43"/>
      <c r="GQ729" s="43"/>
      <c r="GR729" s="43"/>
      <c r="GS729" s="43"/>
      <c r="GT729" s="43"/>
      <c r="GU729" s="43"/>
      <c r="GV729" s="43"/>
      <c r="GW729" s="43"/>
      <c r="GX729" s="43"/>
      <c r="GY729" s="43"/>
      <c r="GZ729" s="43"/>
      <c r="HA729" s="43"/>
      <c r="HB729" s="43"/>
      <c r="HC729" s="43"/>
      <c r="HD729" s="43"/>
      <c r="HE729" s="43"/>
      <c r="HF729" s="43"/>
      <c r="HG729" s="43"/>
      <c r="HH729" s="43"/>
      <c r="HI729" s="43"/>
      <c r="HJ729" s="43"/>
      <c r="HK729" s="43"/>
      <c r="HL729" s="43"/>
      <c r="HM729" s="43"/>
      <c r="HN729" s="43"/>
      <c r="HO729" s="43"/>
      <c r="HP729" s="43"/>
      <c r="HQ729" s="43"/>
      <c r="HR729" s="43"/>
      <c r="HS729" s="43"/>
      <c r="HT729" s="43"/>
      <c r="HU729" s="43"/>
      <c r="HV729" s="43"/>
      <c r="HW729" s="43"/>
      <c r="HX729" s="43"/>
      <c r="HY729" s="43"/>
      <c r="HZ729" s="43"/>
      <c r="IA729" s="43"/>
      <c r="IB729" s="43"/>
    </row>
    <row r="730" spans="1:236">
      <c r="A730" s="43"/>
      <c r="B730" s="43"/>
      <c r="C730" s="43"/>
      <c r="D730" s="43"/>
      <c r="E730" s="43"/>
      <c r="F730" s="43"/>
      <c r="G730" s="43"/>
      <c r="H730" s="43"/>
      <c r="I730" s="43"/>
      <c r="J730" s="43"/>
      <c r="K730" s="43"/>
      <c r="L730" s="43"/>
      <c r="M730" s="43"/>
      <c r="N730" s="43"/>
      <c r="O730" s="60"/>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c r="HE730" s="43"/>
      <c r="HF730" s="43"/>
      <c r="HG730" s="43"/>
      <c r="HH730" s="43"/>
      <c r="HI730" s="43"/>
      <c r="HJ730" s="43"/>
      <c r="HK730" s="43"/>
      <c r="HL730" s="43"/>
      <c r="HM730" s="43"/>
      <c r="HN730" s="43"/>
      <c r="HO730" s="43"/>
      <c r="HP730" s="43"/>
      <c r="HQ730" s="43"/>
      <c r="HR730" s="43"/>
      <c r="HS730" s="43"/>
      <c r="HT730" s="43"/>
      <c r="HU730" s="43"/>
      <c r="HV730" s="43"/>
      <c r="HW730" s="43"/>
      <c r="HX730" s="43"/>
      <c r="HY730" s="43"/>
      <c r="HZ730" s="43"/>
      <c r="IA730" s="43"/>
      <c r="IB730" s="43"/>
    </row>
    <row r="731" spans="1:236">
      <c r="A731" s="43"/>
      <c r="B731" s="43"/>
      <c r="C731" s="43"/>
      <c r="D731" s="43"/>
      <c r="E731" s="43"/>
      <c r="F731" s="43"/>
      <c r="G731" s="43"/>
      <c r="H731" s="43"/>
      <c r="I731" s="43"/>
      <c r="J731" s="43"/>
      <c r="K731" s="43"/>
      <c r="L731" s="43"/>
      <c r="M731" s="43"/>
      <c r="N731" s="43"/>
      <c r="O731" s="60"/>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L731" s="43"/>
      <c r="FM731" s="43"/>
      <c r="FN731" s="43"/>
      <c r="FO731" s="43"/>
      <c r="FP731" s="43"/>
      <c r="FQ731" s="43"/>
      <c r="FR731" s="43"/>
      <c r="FS731" s="43"/>
      <c r="FT731" s="43"/>
      <c r="FU731" s="43"/>
      <c r="FV731" s="43"/>
      <c r="FW731" s="43"/>
      <c r="FX731" s="43"/>
      <c r="FY731" s="43"/>
      <c r="FZ731" s="43"/>
      <c r="GA731" s="43"/>
      <c r="GB731" s="43"/>
      <c r="GC731" s="43"/>
      <c r="GD731" s="43"/>
      <c r="GE731" s="43"/>
      <c r="GF731" s="43"/>
      <c r="GG731" s="43"/>
      <c r="GH731" s="43"/>
      <c r="GI731" s="43"/>
      <c r="GJ731" s="43"/>
      <c r="GK731" s="43"/>
      <c r="GL731" s="43"/>
      <c r="GM731" s="43"/>
      <c r="GN731" s="43"/>
      <c r="GO731" s="43"/>
      <c r="GP731" s="43"/>
      <c r="GQ731" s="43"/>
      <c r="GR731" s="43"/>
      <c r="GS731" s="43"/>
      <c r="GT731" s="43"/>
      <c r="GU731" s="43"/>
      <c r="GV731" s="43"/>
      <c r="GW731" s="43"/>
      <c r="GX731" s="43"/>
      <c r="GY731" s="43"/>
      <c r="GZ731" s="43"/>
      <c r="HA731" s="43"/>
      <c r="HB731" s="43"/>
      <c r="HC731" s="43"/>
      <c r="HD731" s="43"/>
      <c r="HE731" s="43"/>
      <c r="HF731" s="43"/>
      <c r="HG731" s="43"/>
      <c r="HH731" s="43"/>
      <c r="HI731" s="43"/>
      <c r="HJ731" s="43"/>
      <c r="HK731" s="43"/>
      <c r="HL731" s="43"/>
      <c r="HM731" s="43"/>
      <c r="HN731" s="43"/>
      <c r="HO731" s="43"/>
      <c r="HP731" s="43"/>
      <c r="HQ731" s="43"/>
      <c r="HR731" s="43"/>
      <c r="HS731" s="43"/>
      <c r="HT731" s="43"/>
      <c r="HU731" s="43"/>
      <c r="HV731" s="43"/>
      <c r="HW731" s="43"/>
      <c r="HX731" s="43"/>
      <c r="HY731" s="43"/>
      <c r="HZ731" s="43"/>
      <c r="IA731" s="43"/>
      <c r="IB731" s="43"/>
    </row>
    <row r="732" spans="1:236">
      <c r="A732" s="43"/>
      <c r="B732" s="43"/>
      <c r="C732" s="43"/>
      <c r="D732" s="43"/>
      <c r="E732" s="43"/>
      <c r="F732" s="43"/>
      <c r="G732" s="43"/>
      <c r="H732" s="43"/>
      <c r="I732" s="43"/>
      <c r="J732" s="43"/>
      <c r="K732" s="43"/>
      <c r="L732" s="43"/>
      <c r="M732" s="43"/>
      <c r="N732" s="43"/>
      <c r="O732" s="60"/>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row>
    <row r="733" spans="1:236">
      <c r="A733" s="43"/>
      <c r="B733" s="43"/>
      <c r="C733" s="43"/>
      <c r="D733" s="43"/>
      <c r="E733" s="43"/>
      <c r="F733" s="43"/>
      <c r="G733" s="43"/>
      <c r="H733" s="43"/>
      <c r="I733" s="43"/>
      <c r="J733" s="43"/>
      <c r="K733" s="43"/>
      <c r="L733" s="43"/>
      <c r="M733" s="43"/>
      <c r="N733" s="43"/>
      <c r="O733" s="60"/>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c r="GL733" s="43"/>
      <c r="GM733" s="43"/>
      <c r="GN733" s="43"/>
      <c r="GO733" s="43"/>
      <c r="GP733" s="43"/>
      <c r="GQ733" s="43"/>
      <c r="GR733" s="43"/>
      <c r="GS733" s="43"/>
      <c r="GT733" s="43"/>
      <c r="GU733" s="43"/>
      <c r="GV733" s="43"/>
      <c r="GW733" s="43"/>
      <c r="GX733" s="43"/>
      <c r="GY733" s="43"/>
      <c r="GZ733" s="43"/>
      <c r="HA733" s="43"/>
      <c r="HB733" s="43"/>
      <c r="HC733" s="43"/>
      <c r="HD733" s="43"/>
      <c r="HE733" s="43"/>
      <c r="HF733" s="43"/>
      <c r="HG733" s="43"/>
      <c r="HH733" s="43"/>
      <c r="HI733" s="43"/>
      <c r="HJ733" s="43"/>
      <c r="HK733" s="43"/>
      <c r="HL733" s="43"/>
      <c r="HM733" s="43"/>
      <c r="HN733" s="43"/>
      <c r="HO733" s="43"/>
      <c r="HP733" s="43"/>
      <c r="HQ733" s="43"/>
      <c r="HR733" s="43"/>
      <c r="HS733" s="43"/>
      <c r="HT733" s="43"/>
      <c r="HU733" s="43"/>
      <c r="HV733" s="43"/>
      <c r="HW733" s="43"/>
      <c r="HX733" s="43"/>
      <c r="HY733" s="43"/>
      <c r="HZ733" s="43"/>
      <c r="IA733" s="43"/>
      <c r="IB733" s="43"/>
    </row>
    <row r="734" spans="1:236">
      <c r="A734" s="43"/>
      <c r="B734" s="43"/>
      <c r="C734" s="43"/>
      <c r="D734" s="43"/>
      <c r="E734" s="43"/>
      <c r="F734" s="43"/>
      <c r="G734" s="43"/>
      <c r="H734" s="43"/>
      <c r="I734" s="43"/>
      <c r="J734" s="43"/>
      <c r="K734" s="43"/>
      <c r="L734" s="43"/>
      <c r="M734" s="43"/>
      <c r="N734" s="43"/>
      <c r="O734" s="60"/>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c r="HE734" s="43"/>
      <c r="HF734" s="43"/>
      <c r="HG734" s="43"/>
      <c r="HH734" s="43"/>
      <c r="HI734" s="43"/>
      <c r="HJ734" s="43"/>
      <c r="HK734" s="43"/>
      <c r="HL734" s="43"/>
      <c r="HM734" s="43"/>
      <c r="HN734" s="43"/>
      <c r="HO734" s="43"/>
      <c r="HP734" s="43"/>
      <c r="HQ734" s="43"/>
      <c r="HR734" s="43"/>
      <c r="HS734" s="43"/>
      <c r="HT734" s="43"/>
      <c r="HU734" s="43"/>
      <c r="HV734" s="43"/>
      <c r="HW734" s="43"/>
      <c r="HX734" s="43"/>
      <c r="HY734" s="43"/>
      <c r="HZ734" s="43"/>
      <c r="IA734" s="43"/>
      <c r="IB734" s="43"/>
    </row>
    <row r="735" spans="1:236">
      <c r="A735" s="43"/>
      <c r="B735" s="43"/>
      <c r="C735" s="43"/>
      <c r="D735" s="43"/>
      <c r="E735" s="43"/>
      <c r="F735" s="43"/>
      <c r="G735" s="43"/>
      <c r="H735" s="43"/>
      <c r="I735" s="43"/>
      <c r="J735" s="43"/>
      <c r="K735" s="43"/>
      <c r="L735" s="43"/>
      <c r="M735" s="43"/>
      <c r="N735" s="43"/>
      <c r="O735" s="60"/>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L735" s="43"/>
      <c r="FM735" s="43"/>
      <c r="FN735" s="43"/>
      <c r="FO735" s="43"/>
      <c r="FP735" s="43"/>
      <c r="FQ735" s="43"/>
      <c r="FR735" s="43"/>
      <c r="FS735" s="43"/>
      <c r="FT735" s="43"/>
      <c r="FU735" s="43"/>
      <c r="FV735" s="43"/>
      <c r="FW735" s="43"/>
      <c r="FX735" s="43"/>
      <c r="FY735" s="43"/>
      <c r="FZ735" s="43"/>
      <c r="GA735" s="43"/>
      <c r="GB735" s="43"/>
      <c r="GC735" s="43"/>
      <c r="GD735" s="43"/>
      <c r="GE735" s="43"/>
      <c r="GF735" s="43"/>
      <c r="GG735" s="43"/>
      <c r="GH735" s="43"/>
      <c r="GI735" s="43"/>
      <c r="GJ735" s="43"/>
      <c r="GK735" s="43"/>
      <c r="GL735" s="43"/>
      <c r="GM735" s="43"/>
      <c r="GN735" s="43"/>
      <c r="GO735" s="43"/>
      <c r="GP735" s="43"/>
      <c r="GQ735" s="43"/>
      <c r="GR735" s="43"/>
      <c r="GS735" s="43"/>
      <c r="GT735" s="43"/>
      <c r="GU735" s="43"/>
      <c r="GV735" s="43"/>
      <c r="GW735" s="43"/>
      <c r="GX735" s="43"/>
      <c r="GY735" s="43"/>
      <c r="GZ735" s="43"/>
      <c r="HA735" s="43"/>
      <c r="HB735" s="43"/>
      <c r="HC735" s="43"/>
      <c r="HD735" s="43"/>
      <c r="HE735" s="43"/>
      <c r="HF735" s="43"/>
      <c r="HG735" s="43"/>
      <c r="HH735" s="43"/>
      <c r="HI735" s="43"/>
      <c r="HJ735" s="43"/>
      <c r="HK735" s="43"/>
      <c r="HL735" s="43"/>
      <c r="HM735" s="43"/>
      <c r="HN735" s="43"/>
      <c r="HO735" s="43"/>
      <c r="HP735" s="43"/>
      <c r="HQ735" s="43"/>
      <c r="HR735" s="43"/>
      <c r="HS735" s="43"/>
      <c r="HT735" s="43"/>
      <c r="HU735" s="43"/>
      <c r="HV735" s="43"/>
      <c r="HW735" s="43"/>
      <c r="HX735" s="43"/>
      <c r="HY735" s="43"/>
      <c r="HZ735" s="43"/>
      <c r="IA735" s="43"/>
      <c r="IB735" s="43"/>
    </row>
    <row r="736" spans="1:236">
      <c r="A736" s="43"/>
      <c r="B736" s="43"/>
      <c r="C736" s="43"/>
      <c r="D736" s="43"/>
      <c r="E736" s="43"/>
      <c r="F736" s="43"/>
      <c r="G736" s="43"/>
      <c r="H736" s="43"/>
      <c r="I736" s="43"/>
      <c r="J736" s="43"/>
      <c r="K736" s="43"/>
      <c r="L736" s="43"/>
      <c r="M736" s="43"/>
      <c r="N736" s="43"/>
      <c r="O736" s="60"/>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c r="HE736" s="43"/>
      <c r="HF736" s="43"/>
      <c r="HG736" s="43"/>
      <c r="HH736" s="43"/>
      <c r="HI736" s="43"/>
      <c r="HJ736" s="43"/>
      <c r="HK736" s="43"/>
      <c r="HL736" s="43"/>
      <c r="HM736" s="43"/>
      <c r="HN736" s="43"/>
      <c r="HO736" s="43"/>
      <c r="HP736" s="43"/>
      <c r="HQ736" s="43"/>
      <c r="HR736" s="43"/>
      <c r="HS736" s="43"/>
      <c r="HT736" s="43"/>
      <c r="HU736" s="43"/>
      <c r="HV736" s="43"/>
      <c r="HW736" s="43"/>
      <c r="HX736" s="43"/>
      <c r="HY736" s="43"/>
      <c r="HZ736" s="43"/>
      <c r="IA736" s="43"/>
      <c r="IB736" s="43"/>
    </row>
    <row r="737" spans="1:236">
      <c r="A737" s="43"/>
      <c r="B737" s="43"/>
      <c r="C737" s="43"/>
      <c r="D737" s="43"/>
      <c r="E737" s="43"/>
      <c r="F737" s="43"/>
      <c r="G737" s="43"/>
      <c r="H737" s="43"/>
      <c r="I737" s="43"/>
      <c r="J737" s="43"/>
      <c r="K737" s="43"/>
      <c r="L737" s="43"/>
      <c r="M737" s="43"/>
      <c r="N737" s="43"/>
      <c r="O737" s="60"/>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c r="GL737" s="43"/>
      <c r="GM737" s="43"/>
      <c r="GN737" s="43"/>
      <c r="GO737" s="43"/>
      <c r="GP737" s="43"/>
      <c r="GQ737" s="43"/>
      <c r="GR737" s="43"/>
      <c r="GS737" s="43"/>
      <c r="GT737" s="43"/>
      <c r="GU737" s="43"/>
      <c r="GV737" s="43"/>
      <c r="GW737" s="43"/>
      <c r="GX737" s="43"/>
      <c r="GY737" s="43"/>
      <c r="GZ737" s="43"/>
      <c r="HA737" s="43"/>
      <c r="HB737" s="43"/>
      <c r="HC737" s="43"/>
      <c r="HD737" s="43"/>
      <c r="HE737" s="43"/>
      <c r="HF737" s="43"/>
      <c r="HG737" s="43"/>
      <c r="HH737" s="43"/>
      <c r="HI737" s="43"/>
      <c r="HJ737" s="43"/>
      <c r="HK737" s="43"/>
      <c r="HL737" s="43"/>
      <c r="HM737" s="43"/>
      <c r="HN737" s="43"/>
      <c r="HO737" s="43"/>
      <c r="HP737" s="43"/>
      <c r="HQ737" s="43"/>
      <c r="HR737" s="43"/>
      <c r="HS737" s="43"/>
      <c r="HT737" s="43"/>
      <c r="HU737" s="43"/>
      <c r="HV737" s="43"/>
      <c r="HW737" s="43"/>
      <c r="HX737" s="43"/>
      <c r="HY737" s="43"/>
      <c r="HZ737" s="43"/>
      <c r="IA737" s="43"/>
      <c r="IB737" s="43"/>
    </row>
    <row r="738" spans="1:236">
      <c r="A738" s="43"/>
      <c r="B738" s="43"/>
      <c r="C738" s="43"/>
      <c r="D738" s="43"/>
      <c r="E738" s="43"/>
      <c r="F738" s="43"/>
      <c r="G738" s="43"/>
      <c r="H738" s="43"/>
      <c r="I738" s="43"/>
      <c r="J738" s="43"/>
      <c r="K738" s="43"/>
      <c r="L738" s="43"/>
      <c r="M738" s="43"/>
      <c r="N738" s="43"/>
      <c r="O738" s="60"/>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c r="HE738" s="43"/>
      <c r="HF738" s="43"/>
      <c r="HG738" s="43"/>
      <c r="HH738" s="43"/>
      <c r="HI738" s="43"/>
      <c r="HJ738" s="43"/>
      <c r="HK738" s="43"/>
      <c r="HL738" s="43"/>
      <c r="HM738" s="43"/>
      <c r="HN738" s="43"/>
      <c r="HO738" s="43"/>
      <c r="HP738" s="43"/>
      <c r="HQ738" s="43"/>
      <c r="HR738" s="43"/>
      <c r="HS738" s="43"/>
      <c r="HT738" s="43"/>
      <c r="HU738" s="43"/>
      <c r="HV738" s="43"/>
      <c r="HW738" s="43"/>
      <c r="HX738" s="43"/>
      <c r="HY738" s="43"/>
      <c r="HZ738" s="43"/>
      <c r="IA738" s="43"/>
      <c r="IB738" s="43"/>
    </row>
    <row r="739" spans="1:236">
      <c r="A739" s="43"/>
      <c r="B739" s="43"/>
      <c r="C739" s="43"/>
      <c r="D739" s="43"/>
      <c r="E739" s="43"/>
      <c r="F739" s="43"/>
      <c r="G739" s="43"/>
      <c r="H739" s="43"/>
      <c r="I739" s="43"/>
      <c r="J739" s="43"/>
      <c r="K739" s="43"/>
      <c r="L739" s="43"/>
      <c r="M739" s="43"/>
      <c r="N739" s="43"/>
      <c r="O739" s="60"/>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L739" s="43"/>
      <c r="FM739" s="43"/>
      <c r="FN739" s="43"/>
      <c r="FO739" s="43"/>
      <c r="FP739" s="43"/>
      <c r="FQ739" s="43"/>
      <c r="FR739" s="43"/>
      <c r="FS739" s="43"/>
      <c r="FT739" s="43"/>
      <c r="FU739" s="43"/>
      <c r="FV739" s="43"/>
      <c r="FW739" s="43"/>
      <c r="FX739" s="43"/>
      <c r="FY739" s="43"/>
      <c r="FZ739" s="43"/>
      <c r="GA739" s="43"/>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c r="HE739" s="43"/>
      <c r="HF739" s="43"/>
      <c r="HG739" s="43"/>
      <c r="HH739" s="43"/>
      <c r="HI739" s="43"/>
      <c r="HJ739" s="43"/>
      <c r="HK739" s="43"/>
      <c r="HL739" s="43"/>
      <c r="HM739" s="43"/>
      <c r="HN739" s="43"/>
      <c r="HO739" s="43"/>
      <c r="HP739" s="43"/>
      <c r="HQ739" s="43"/>
      <c r="HR739" s="43"/>
      <c r="HS739" s="43"/>
      <c r="HT739" s="43"/>
      <c r="HU739" s="43"/>
      <c r="HV739" s="43"/>
      <c r="HW739" s="43"/>
      <c r="HX739" s="43"/>
      <c r="HY739" s="43"/>
      <c r="HZ739" s="43"/>
      <c r="IA739" s="43"/>
      <c r="IB739" s="43"/>
    </row>
    <row r="740" spans="1:236">
      <c r="A740" s="43"/>
      <c r="B740" s="43"/>
      <c r="C740" s="43"/>
      <c r="D740" s="43"/>
      <c r="E740" s="43"/>
      <c r="F740" s="43"/>
      <c r="G740" s="43"/>
      <c r="H740" s="43"/>
      <c r="I740" s="43"/>
      <c r="J740" s="43"/>
      <c r="K740" s="43"/>
      <c r="L740" s="43"/>
      <c r="M740" s="43"/>
      <c r="N740" s="43"/>
      <c r="O740" s="60"/>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c r="HE740" s="43"/>
      <c r="HF740" s="43"/>
      <c r="HG740" s="43"/>
      <c r="HH740" s="43"/>
      <c r="HI740" s="43"/>
      <c r="HJ740" s="43"/>
      <c r="HK740" s="43"/>
      <c r="HL740" s="43"/>
      <c r="HM740" s="43"/>
      <c r="HN740" s="43"/>
      <c r="HO740" s="43"/>
      <c r="HP740" s="43"/>
      <c r="HQ740" s="43"/>
      <c r="HR740" s="43"/>
      <c r="HS740" s="43"/>
      <c r="HT740" s="43"/>
      <c r="HU740" s="43"/>
      <c r="HV740" s="43"/>
      <c r="HW740" s="43"/>
      <c r="HX740" s="43"/>
      <c r="HY740" s="43"/>
      <c r="HZ740" s="43"/>
      <c r="IA740" s="43"/>
      <c r="IB740" s="43"/>
    </row>
    <row r="741" spans="1:236">
      <c r="A741" s="43"/>
      <c r="B741" s="43"/>
      <c r="C741" s="43"/>
      <c r="D741" s="43"/>
      <c r="E741" s="43"/>
      <c r="F741" s="43"/>
      <c r="G741" s="43"/>
      <c r="H741" s="43"/>
      <c r="I741" s="43"/>
      <c r="J741" s="43"/>
      <c r="K741" s="43"/>
      <c r="L741" s="43"/>
      <c r="M741" s="43"/>
      <c r="N741" s="43"/>
      <c r="O741" s="60"/>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L741" s="43"/>
      <c r="FM741" s="43"/>
      <c r="FN741" s="43"/>
      <c r="FO741" s="43"/>
      <c r="FP741" s="43"/>
      <c r="FQ741" s="43"/>
      <c r="FR741" s="43"/>
      <c r="FS741" s="43"/>
      <c r="FT741" s="43"/>
      <c r="FU741" s="43"/>
      <c r="FV741" s="43"/>
      <c r="FW741" s="43"/>
      <c r="FX741" s="43"/>
      <c r="FY741" s="43"/>
      <c r="FZ741" s="43"/>
      <c r="GA741" s="43"/>
      <c r="GB741" s="43"/>
      <c r="GC741" s="43"/>
      <c r="GD741" s="43"/>
      <c r="GE741" s="43"/>
      <c r="GF741" s="43"/>
      <c r="GG741" s="43"/>
      <c r="GH741" s="43"/>
      <c r="GI741" s="43"/>
      <c r="GJ741" s="43"/>
      <c r="GK741" s="43"/>
      <c r="GL741" s="43"/>
      <c r="GM741" s="43"/>
      <c r="GN741" s="43"/>
      <c r="GO741" s="43"/>
      <c r="GP741" s="43"/>
      <c r="GQ741" s="43"/>
      <c r="GR741" s="43"/>
      <c r="GS741" s="43"/>
      <c r="GT741" s="43"/>
      <c r="GU741" s="43"/>
      <c r="GV741" s="43"/>
      <c r="GW741" s="43"/>
      <c r="GX741" s="43"/>
      <c r="GY741" s="43"/>
      <c r="GZ741" s="43"/>
      <c r="HA741" s="43"/>
      <c r="HB741" s="43"/>
      <c r="HC741" s="43"/>
      <c r="HD741" s="43"/>
      <c r="HE741" s="43"/>
      <c r="HF741" s="43"/>
      <c r="HG741" s="43"/>
      <c r="HH741" s="43"/>
      <c r="HI741" s="43"/>
      <c r="HJ741" s="43"/>
      <c r="HK741" s="43"/>
      <c r="HL741" s="43"/>
      <c r="HM741" s="43"/>
      <c r="HN741" s="43"/>
      <c r="HO741" s="43"/>
      <c r="HP741" s="43"/>
      <c r="HQ741" s="43"/>
      <c r="HR741" s="43"/>
      <c r="HS741" s="43"/>
      <c r="HT741" s="43"/>
      <c r="HU741" s="43"/>
      <c r="HV741" s="43"/>
      <c r="HW741" s="43"/>
      <c r="HX741" s="43"/>
      <c r="HY741" s="43"/>
      <c r="HZ741" s="43"/>
      <c r="IA741" s="43"/>
      <c r="IB741" s="43"/>
    </row>
    <row r="742" spans="1:236">
      <c r="A742" s="43"/>
      <c r="B742" s="43"/>
      <c r="C742" s="43"/>
      <c r="D742" s="43"/>
      <c r="E742" s="43"/>
      <c r="F742" s="43"/>
      <c r="G742" s="43"/>
      <c r="H742" s="43"/>
      <c r="I742" s="43"/>
      <c r="J742" s="43"/>
      <c r="K742" s="43"/>
      <c r="L742" s="43"/>
      <c r="M742" s="43"/>
      <c r="N742" s="43"/>
      <c r="O742" s="60"/>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c r="HE742" s="43"/>
      <c r="HF742" s="43"/>
      <c r="HG742" s="43"/>
      <c r="HH742" s="43"/>
      <c r="HI742" s="43"/>
      <c r="HJ742" s="43"/>
      <c r="HK742" s="43"/>
      <c r="HL742" s="43"/>
      <c r="HM742" s="43"/>
      <c r="HN742" s="43"/>
      <c r="HO742" s="43"/>
      <c r="HP742" s="43"/>
      <c r="HQ742" s="43"/>
      <c r="HR742" s="43"/>
      <c r="HS742" s="43"/>
      <c r="HT742" s="43"/>
      <c r="HU742" s="43"/>
      <c r="HV742" s="43"/>
      <c r="HW742" s="43"/>
      <c r="HX742" s="43"/>
      <c r="HY742" s="43"/>
      <c r="HZ742" s="43"/>
      <c r="IA742" s="43"/>
      <c r="IB742" s="43"/>
    </row>
    <row r="743" spans="1:236">
      <c r="A743" s="43"/>
      <c r="B743" s="43"/>
      <c r="C743" s="43"/>
      <c r="D743" s="43"/>
      <c r="E743" s="43"/>
      <c r="F743" s="43"/>
      <c r="G743" s="43"/>
      <c r="H743" s="43"/>
      <c r="I743" s="43"/>
      <c r="J743" s="43"/>
      <c r="K743" s="43"/>
      <c r="L743" s="43"/>
      <c r="M743" s="43"/>
      <c r="N743" s="43"/>
      <c r="O743" s="60"/>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L743" s="43"/>
      <c r="FM743" s="43"/>
      <c r="FN743" s="43"/>
      <c r="FO743" s="43"/>
      <c r="FP743" s="43"/>
      <c r="FQ743" s="43"/>
      <c r="FR743" s="43"/>
      <c r="FS743" s="43"/>
      <c r="FT743" s="43"/>
      <c r="FU743" s="43"/>
      <c r="FV743" s="43"/>
      <c r="FW743" s="43"/>
      <c r="FX743" s="43"/>
      <c r="FY743" s="43"/>
      <c r="FZ743" s="43"/>
      <c r="GA743" s="43"/>
      <c r="GB743" s="43"/>
      <c r="GC743" s="43"/>
      <c r="GD743" s="43"/>
      <c r="GE743" s="43"/>
      <c r="GF743" s="43"/>
      <c r="GG743" s="43"/>
      <c r="GH743" s="43"/>
      <c r="GI743" s="43"/>
      <c r="GJ743" s="43"/>
      <c r="GK743" s="43"/>
      <c r="GL743" s="43"/>
      <c r="GM743" s="43"/>
      <c r="GN743" s="43"/>
      <c r="GO743" s="43"/>
      <c r="GP743" s="43"/>
      <c r="GQ743" s="43"/>
      <c r="GR743" s="43"/>
      <c r="GS743" s="43"/>
      <c r="GT743" s="43"/>
      <c r="GU743" s="43"/>
      <c r="GV743" s="43"/>
      <c r="GW743" s="43"/>
      <c r="GX743" s="43"/>
      <c r="GY743" s="43"/>
      <c r="GZ743" s="43"/>
      <c r="HA743" s="43"/>
      <c r="HB743" s="43"/>
      <c r="HC743" s="43"/>
      <c r="HD743" s="43"/>
      <c r="HE743" s="43"/>
      <c r="HF743" s="43"/>
      <c r="HG743" s="43"/>
      <c r="HH743" s="43"/>
      <c r="HI743" s="43"/>
      <c r="HJ743" s="43"/>
      <c r="HK743" s="43"/>
      <c r="HL743" s="43"/>
      <c r="HM743" s="43"/>
      <c r="HN743" s="43"/>
      <c r="HO743" s="43"/>
      <c r="HP743" s="43"/>
      <c r="HQ743" s="43"/>
      <c r="HR743" s="43"/>
      <c r="HS743" s="43"/>
      <c r="HT743" s="43"/>
      <c r="HU743" s="43"/>
      <c r="HV743" s="43"/>
      <c r="HW743" s="43"/>
      <c r="HX743" s="43"/>
      <c r="HY743" s="43"/>
      <c r="HZ743" s="43"/>
      <c r="IA743" s="43"/>
      <c r="IB743" s="43"/>
    </row>
    <row r="744" spans="1:236">
      <c r="A744" s="43"/>
      <c r="B744" s="43"/>
      <c r="C744" s="43"/>
      <c r="D744" s="43"/>
      <c r="E744" s="43"/>
      <c r="F744" s="43"/>
      <c r="G744" s="43"/>
      <c r="H744" s="43"/>
      <c r="I744" s="43"/>
      <c r="J744" s="43"/>
      <c r="K744" s="43"/>
      <c r="L744" s="43"/>
      <c r="M744" s="43"/>
      <c r="N744" s="43"/>
      <c r="O744" s="60"/>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c r="HE744" s="43"/>
      <c r="HF744" s="43"/>
      <c r="HG744" s="43"/>
      <c r="HH744" s="43"/>
      <c r="HI744" s="43"/>
      <c r="HJ744" s="43"/>
      <c r="HK744" s="43"/>
      <c r="HL744" s="43"/>
      <c r="HM744" s="43"/>
      <c r="HN744" s="43"/>
      <c r="HO744" s="43"/>
      <c r="HP744" s="43"/>
      <c r="HQ744" s="43"/>
      <c r="HR744" s="43"/>
      <c r="HS744" s="43"/>
      <c r="HT744" s="43"/>
      <c r="HU744" s="43"/>
      <c r="HV744" s="43"/>
      <c r="HW744" s="43"/>
      <c r="HX744" s="43"/>
      <c r="HY744" s="43"/>
      <c r="HZ744" s="43"/>
      <c r="IA744" s="43"/>
      <c r="IB744" s="43"/>
    </row>
    <row r="745" spans="1:236">
      <c r="A745" s="43"/>
      <c r="B745" s="43"/>
      <c r="C745" s="43"/>
      <c r="D745" s="43"/>
      <c r="E745" s="43"/>
      <c r="F745" s="43"/>
      <c r="G745" s="43"/>
      <c r="H745" s="43"/>
      <c r="I745" s="43"/>
      <c r="J745" s="43"/>
      <c r="K745" s="43"/>
      <c r="L745" s="43"/>
      <c r="M745" s="43"/>
      <c r="N745" s="43"/>
      <c r="O745" s="60"/>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L745" s="43"/>
      <c r="FM745" s="43"/>
      <c r="FN745" s="43"/>
      <c r="FO745" s="43"/>
      <c r="FP745" s="43"/>
      <c r="FQ745" s="43"/>
      <c r="FR745" s="43"/>
      <c r="FS745" s="43"/>
      <c r="FT745" s="43"/>
      <c r="FU745" s="43"/>
      <c r="FV745" s="43"/>
      <c r="FW745" s="43"/>
      <c r="FX745" s="43"/>
      <c r="FY745" s="43"/>
      <c r="FZ745" s="43"/>
      <c r="GA745" s="43"/>
      <c r="GB745" s="43"/>
      <c r="GC745" s="43"/>
      <c r="GD745" s="43"/>
      <c r="GE745" s="43"/>
      <c r="GF745" s="43"/>
      <c r="GG745" s="43"/>
      <c r="GH745" s="43"/>
      <c r="GI745" s="43"/>
      <c r="GJ745" s="43"/>
      <c r="GK745" s="43"/>
      <c r="GL745" s="43"/>
      <c r="GM745" s="43"/>
      <c r="GN745" s="43"/>
      <c r="GO745" s="43"/>
      <c r="GP745" s="43"/>
      <c r="GQ745" s="43"/>
      <c r="GR745" s="43"/>
      <c r="GS745" s="43"/>
      <c r="GT745" s="43"/>
      <c r="GU745" s="43"/>
      <c r="GV745" s="43"/>
      <c r="GW745" s="43"/>
      <c r="GX745" s="43"/>
      <c r="GY745" s="43"/>
      <c r="GZ745" s="43"/>
      <c r="HA745" s="43"/>
      <c r="HB745" s="43"/>
      <c r="HC745" s="43"/>
      <c r="HD745" s="43"/>
      <c r="HE745" s="43"/>
      <c r="HF745" s="43"/>
      <c r="HG745" s="43"/>
      <c r="HH745" s="43"/>
      <c r="HI745" s="43"/>
      <c r="HJ745" s="43"/>
      <c r="HK745" s="43"/>
      <c r="HL745" s="43"/>
      <c r="HM745" s="43"/>
      <c r="HN745" s="43"/>
      <c r="HO745" s="43"/>
      <c r="HP745" s="43"/>
      <c r="HQ745" s="43"/>
      <c r="HR745" s="43"/>
      <c r="HS745" s="43"/>
      <c r="HT745" s="43"/>
      <c r="HU745" s="43"/>
      <c r="HV745" s="43"/>
      <c r="HW745" s="43"/>
      <c r="HX745" s="43"/>
      <c r="HY745" s="43"/>
      <c r="HZ745" s="43"/>
      <c r="IA745" s="43"/>
      <c r="IB745" s="43"/>
    </row>
    <row r="746" spans="1:236">
      <c r="A746" s="43"/>
      <c r="B746" s="43"/>
      <c r="C746" s="43"/>
      <c r="D746" s="43"/>
      <c r="E746" s="43"/>
      <c r="F746" s="43"/>
      <c r="G746" s="43"/>
      <c r="H746" s="43"/>
      <c r="I746" s="43"/>
      <c r="J746" s="43"/>
      <c r="K746" s="43"/>
      <c r="L746" s="43"/>
      <c r="M746" s="43"/>
      <c r="N746" s="43"/>
      <c r="O746" s="60"/>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c r="HE746" s="43"/>
      <c r="HF746" s="43"/>
      <c r="HG746" s="43"/>
      <c r="HH746" s="43"/>
      <c r="HI746" s="43"/>
      <c r="HJ746" s="43"/>
      <c r="HK746" s="43"/>
      <c r="HL746" s="43"/>
      <c r="HM746" s="43"/>
      <c r="HN746" s="43"/>
      <c r="HO746" s="43"/>
      <c r="HP746" s="43"/>
      <c r="HQ746" s="43"/>
      <c r="HR746" s="43"/>
      <c r="HS746" s="43"/>
      <c r="HT746" s="43"/>
      <c r="HU746" s="43"/>
      <c r="HV746" s="43"/>
      <c r="HW746" s="43"/>
      <c r="HX746" s="43"/>
      <c r="HY746" s="43"/>
      <c r="HZ746" s="43"/>
      <c r="IA746" s="43"/>
      <c r="IB746" s="43"/>
    </row>
    <row r="747" spans="1:236">
      <c r="A747" s="43"/>
      <c r="B747" s="43"/>
      <c r="C747" s="43"/>
      <c r="D747" s="43"/>
      <c r="E747" s="43"/>
      <c r="F747" s="43"/>
      <c r="G747" s="43"/>
      <c r="H747" s="43"/>
      <c r="I747" s="43"/>
      <c r="J747" s="43"/>
      <c r="K747" s="43"/>
      <c r="L747" s="43"/>
      <c r="M747" s="43"/>
      <c r="N747" s="43"/>
      <c r="O747" s="60"/>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c r="HE747" s="43"/>
      <c r="HF747" s="43"/>
      <c r="HG747" s="43"/>
      <c r="HH747" s="43"/>
      <c r="HI747" s="43"/>
      <c r="HJ747" s="43"/>
      <c r="HK747" s="43"/>
      <c r="HL747" s="43"/>
      <c r="HM747" s="43"/>
      <c r="HN747" s="43"/>
      <c r="HO747" s="43"/>
      <c r="HP747" s="43"/>
      <c r="HQ747" s="43"/>
      <c r="HR747" s="43"/>
      <c r="HS747" s="43"/>
      <c r="HT747" s="43"/>
      <c r="HU747" s="43"/>
      <c r="HV747" s="43"/>
      <c r="HW747" s="43"/>
      <c r="HX747" s="43"/>
      <c r="HY747" s="43"/>
      <c r="HZ747" s="43"/>
      <c r="IA747" s="43"/>
      <c r="IB747" s="43"/>
    </row>
    <row r="748" spans="1:236">
      <c r="A748" s="43"/>
      <c r="B748" s="43"/>
      <c r="C748" s="43"/>
      <c r="D748" s="43"/>
      <c r="E748" s="43"/>
      <c r="F748" s="43"/>
      <c r="G748" s="43"/>
      <c r="H748" s="43"/>
      <c r="I748" s="43"/>
      <c r="J748" s="43"/>
      <c r="K748" s="43"/>
      <c r="L748" s="43"/>
      <c r="M748" s="43"/>
      <c r="N748" s="43"/>
      <c r="O748" s="60"/>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c r="HE748" s="43"/>
      <c r="HF748" s="43"/>
      <c r="HG748" s="43"/>
      <c r="HH748" s="43"/>
      <c r="HI748" s="43"/>
      <c r="HJ748" s="43"/>
      <c r="HK748" s="43"/>
      <c r="HL748" s="43"/>
      <c r="HM748" s="43"/>
      <c r="HN748" s="43"/>
      <c r="HO748" s="43"/>
      <c r="HP748" s="43"/>
      <c r="HQ748" s="43"/>
      <c r="HR748" s="43"/>
      <c r="HS748" s="43"/>
      <c r="HT748" s="43"/>
      <c r="HU748" s="43"/>
      <c r="HV748" s="43"/>
      <c r="HW748" s="43"/>
      <c r="HX748" s="43"/>
      <c r="HY748" s="43"/>
      <c r="HZ748" s="43"/>
      <c r="IA748" s="43"/>
      <c r="IB748" s="43"/>
    </row>
    <row r="749" spans="1:236">
      <c r="A749" s="43"/>
      <c r="B749" s="43"/>
      <c r="C749" s="43"/>
      <c r="D749" s="43"/>
      <c r="E749" s="43"/>
      <c r="F749" s="43"/>
      <c r="G749" s="43"/>
      <c r="H749" s="43"/>
      <c r="I749" s="43"/>
      <c r="J749" s="43"/>
      <c r="K749" s="43"/>
      <c r="L749" s="43"/>
      <c r="M749" s="43"/>
      <c r="N749" s="43"/>
      <c r="O749" s="60"/>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c r="GQ749" s="43"/>
      <c r="GR749" s="43"/>
      <c r="GS749" s="43"/>
      <c r="GT749" s="43"/>
      <c r="GU749" s="43"/>
      <c r="GV749" s="43"/>
      <c r="GW749" s="43"/>
      <c r="GX749" s="43"/>
      <c r="GY749" s="43"/>
      <c r="GZ749" s="43"/>
      <c r="HA749" s="43"/>
      <c r="HB749" s="43"/>
      <c r="HC749" s="43"/>
      <c r="HD749" s="43"/>
      <c r="HE749" s="43"/>
      <c r="HF749" s="43"/>
      <c r="HG749" s="43"/>
      <c r="HH749" s="43"/>
      <c r="HI749" s="43"/>
      <c r="HJ749" s="43"/>
      <c r="HK749" s="43"/>
      <c r="HL749" s="43"/>
      <c r="HM749" s="43"/>
      <c r="HN749" s="43"/>
      <c r="HO749" s="43"/>
      <c r="HP749" s="43"/>
      <c r="HQ749" s="43"/>
      <c r="HR749" s="43"/>
      <c r="HS749" s="43"/>
      <c r="HT749" s="43"/>
      <c r="HU749" s="43"/>
      <c r="HV749" s="43"/>
      <c r="HW749" s="43"/>
      <c r="HX749" s="43"/>
      <c r="HY749" s="43"/>
      <c r="HZ749" s="43"/>
      <c r="IA749" s="43"/>
      <c r="IB749" s="43"/>
    </row>
    <row r="750" spans="1:236">
      <c r="A750" s="43"/>
      <c r="B750" s="43"/>
      <c r="C750" s="43"/>
      <c r="D750" s="43"/>
      <c r="E750" s="43"/>
      <c r="F750" s="43"/>
      <c r="G750" s="43"/>
      <c r="H750" s="43"/>
      <c r="I750" s="43"/>
      <c r="J750" s="43"/>
      <c r="K750" s="43"/>
      <c r="L750" s="43"/>
      <c r="M750" s="43"/>
      <c r="N750" s="43"/>
      <c r="O750" s="60"/>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c r="HE750" s="43"/>
      <c r="HF750" s="43"/>
      <c r="HG750" s="43"/>
      <c r="HH750" s="43"/>
      <c r="HI750" s="43"/>
      <c r="HJ750" s="43"/>
      <c r="HK750" s="43"/>
      <c r="HL750" s="43"/>
      <c r="HM750" s="43"/>
      <c r="HN750" s="43"/>
      <c r="HO750" s="43"/>
      <c r="HP750" s="43"/>
      <c r="HQ750" s="43"/>
      <c r="HR750" s="43"/>
      <c r="HS750" s="43"/>
      <c r="HT750" s="43"/>
      <c r="HU750" s="43"/>
      <c r="HV750" s="43"/>
      <c r="HW750" s="43"/>
      <c r="HX750" s="43"/>
      <c r="HY750" s="43"/>
      <c r="HZ750" s="43"/>
      <c r="IA750" s="43"/>
      <c r="IB750" s="43"/>
    </row>
    <row r="751" spans="1:236">
      <c r="A751" s="43"/>
      <c r="B751" s="43"/>
      <c r="C751" s="43"/>
      <c r="D751" s="43"/>
      <c r="E751" s="43"/>
      <c r="F751" s="43"/>
      <c r="G751" s="43"/>
      <c r="H751" s="43"/>
      <c r="I751" s="43"/>
      <c r="J751" s="43"/>
      <c r="K751" s="43"/>
      <c r="L751" s="43"/>
      <c r="M751" s="43"/>
      <c r="N751" s="43"/>
      <c r="O751" s="60"/>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L751" s="43"/>
      <c r="FM751" s="43"/>
      <c r="FN751" s="43"/>
      <c r="FO751" s="43"/>
      <c r="FP751" s="43"/>
      <c r="FQ751" s="43"/>
      <c r="FR751" s="43"/>
      <c r="FS751" s="43"/>
      <c r="FT751" s="43"/>
      <c r="FU751" s="43"/>
      <c r="FV751" s="43"/>
      <c r="FW751" s="43"/>
      <c r="FX751" s="43"/>
      <c r="FY751" s="43"/>
      <c r="FZ751" s="43"/>
      <c r="GA751" s="43"/>
      <c r="GB751" s="43"/>
      <c r="GC751" s="43"/>
      <c r="GD751" s="43"/>
      <c r="GE751" s="43"/>
      <c r="GF751" s="43"/>
      <c r="GG751" s="43"/>
      <c r="GH751" s="43"/>
      <c r="GI751" s="43"/>
      <c r="GJ751" s="43"/>
      <c r="GK751" s="43"/>
      <c r="GL751" s="43"/>
      <c r="GM751" s="43"/>
      <c r="GN751" s="43"/>
      <c r="GO751" s="43"/>
      <c r="GP751" s="43"/>
      <c r="GQ751" s="43"/>
      <c r="GR751" s="43"/>
      <c r="GS751" s="43"/>
      <c r="GT751" s="43"/>
      <c r="GU751" s="43"/>
      <c r="GV751" s="43"/>
      <c r="GW751" s="43"/>
      <c r="GX751" s="43"/>
      <c r="GY751" s="43"/>
      <c r="GZ751" s="43"/>
      <c r="HA751" s="43"/>
      <c r="HB751" s="43"/>
      <c r="HC751" s="43"/>
      <c r="HD751" s="43"/>
      <c r="HE751" s="43"/>
      <c r="HF751" s="43"/>
      <c r="HG751" s="43"/>
      <c r="HH751" s="43"/>
      <c r="HI751" s="43"/>
      <c r="HJ751" s="43"/>
      <c r="HK751" s="43"/>
      <c r="HL751" s="43"/>
      <c r="HM751" s="43"/>
      <c r="HN751" s="43"/>
      <c r="HO751" s="43"/>
      <c r="HP751" s="43"/>
      <c r="HQ751" s="43"/>
      <c r="HR751" s="43"/>
      <c r="HS751" s="43"/>
      <c r="HT751" s="43"/>
      <c r="HU751" s="43"/>
      <c r="HV751" s="43"/>
      <c r="HW751" s="43"/>
      <c r="HX751" s="43"/>
      <c r="HY751" s="43"/>
      <c r="HZ751" s="43"/>
      <c r="IA751" s="43"/>
      <c r="IB751" s="43"/>
    </row>
    <row r="752" spans="1:236">
      <c r="A752" s="43"/>
      <c r="B752" s="43"/>
      <c r="C752" s="43"/>
      <c r="D752" s="43"/>
      <c r="E752" s="43"/>
      <c r="F752" s="43"/>
      <c r="G752" s="43"/>
      <c r="H752" s="43"/>
      <c r="I752" s="43"/>
      <c r="J752" s="43"/>
      <c r="K752" s="43"/>
      <c r="L752" s="43"/>
      <c r="M752" s="43"/>
      <c r="N752" s="43"/>
      <c r="O752" s="60"/>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c r="HE752" s="43"/>
      <c r="HF752" s="43"/>
      <c r="HG752" s="43"/>
      <c r="HH752" s="43"/>
      <c r="HI752" s="43"/>
      <c r="HJ752" s="43"/>
      <c r="HK752" s="43"/>
      <c r="HL752" s="43"/>
      <c r="HM752" s="43"/>
      <c r="HN752" s="43"/>
      <c r="HO752" s="43"/>
      <c r="HP752" s="43"/>
      <c r="HQ752" s="43"/>
      <c r="HR752" s="43"/>
      <c r="HS752" s="43"/>
      <c r="HT752" s="43"/>
      <c r="HU752" s="43"/>
      <c r="HV752" s="43"/>
      <c r="HW752" s="43"/>
      <c r="HX752" s="43"/>
      <c r="HY752" s="43"/>
      <c r="HZ752" s="43"/>
      <c r="IA752" s="43"/>
      <c r="IB752" s="43"/>
    </row>
    <row r="753" spans="1:236">
      <c r="A753" s="43"/>
      <c r="B753" s="43"/>
      <c r="C753" s="43"/>
      <c r="D753" s="43"/>
      <c r="E753" s="43"/>
      <c r="F753" s="43"/>
      <c r="G753" s="43"/>
      <c r="H753" s="43"/>
      <c r="I753" s="43"/>
      <c r="J753" s="43"/>
      <c r="K753" s="43"/>
      <c r="L753" s="43"/>
      <c r="M753" s="43"/>
      <c r="N753" s="43"/>
      <c r="O753" s="60"/>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L753" s="43"/>
      <c r="FM753" s="43"/>
      <c r="FN753" s="43"/>
      <c r="FO753" s="43"/>
      <c r="FP753" s="43"/>
      <c r="FQ753" s="43"/>
      <c r="FR753" s="43"/>
      <c r="FS753" s="43"/>
      <c r="FT753" s="43"/>
      <c r="FU753" s="43"/>
      <c r="FV753" s="43"/>
      <c r="FW753" s="43"/>
      <c r="FX753" s="43"/>
      <c r="FY753" s="43"/>
      <c r="FZ753" s="43"/>
      <c r="GA753" s="43"/>
      <c r="GB753" s="43"/>
      <c r="GC753" s="43"/>
      <c r="GD753" s="43"/>
      <c r="GE753" s="43"/>
      <c r="GF753" s="43"/>
      <c r="GG753" s="43"/>
      <c r="GH753" s="43"/>
      <c r="GI753" s="43"/>
      <c r="GJ753" s="43"/>
      <c r="GK753" s="43"/>
      <c r="GL753" s="43"/>
      <c r="GM753" s="43"/>
      <c r="GN753" s="43"/>
      <c r="GO753" s="43"/>
      <c r="GP753" s="43"/>
      <c r="GQ753" s="43"/>
      <c r="GR753" s="43"/>
      <c r="GS753" s="43"/>
      <c r="GT753" s="43"/>
      <c r="GU753" s="43"/>
      <c r="GV753" s="43"/>
      <c r="GW753" s="43"/>
      <c r="GX753" s="43"/>
      <c r="GY753" s="43"/>
      <c r="GZ753" s="43"/>
      <c r="HA753" s="43"/>
      <c r="HB753" s="43"/>
      <c r="HC753" s="43"/>
      <c r="HD753" s="43"/>
      <c r="HE753" s="43"/>
      <c r="HF753" s="43"/>
      <c r="HG753" s="43"/>
      <c r="HH753" s="43"/>
      <c r="HI753" s="43"/>
      <c r="HJ753" s="43"/>
      <c r="HK753" s="43"/>
      <c r="HL753" s="43"/>
      <c r="HM753" s="43"/>
      <c r="HN753" s="43"/>
      <c r="HO753" s="43"/>
      <c r="HP753" s="43"/>
      <c r="HQ753" s="43"/>
      <c r="HR753" s="43"/>
      <c r="HS753" s="43"/>
      <c r="HT753" s="43"/>
      <c r="HU753" s="43"/>
      <c r="HV753" s="43"/>
      <c r="HW753" s="43"/>
      <c r="HX753" s="43"/>
      <c r="HY753" s="43"/>
      <c r="HZ753" s="43"/>
      <c r="IA753" s="43"/>
      <c r="IB753" s="43"/>
    </row>
    <row r="754" spans="1:236">
      <c r="A754" s="43"/>
      <c r="B754" s="43"/>
      <c r="C754" s="43"/>
      <c r="D754" s="43"/>
      <c r="E754" s="43"/>
      <c r="F754" s="43"/>
      <c r="G754" s="43"/>
      <c r="H754" s="43"/>
      <c r="I754" s="43"/>
      <c r="J754" s="43"/>
      <c r="K754" s="43"/>
      <c r="L754" s="43"/>
      <c r="M754" s="43"/>
      <c r="N754" s="43"/>
      <c r="O754" s="60"/>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c r="HE754" s="43"/>
      <c r="HF754" s="43"/>
      <c r="HG754" s="43"/>
      <c r="HH754" s="43"/>
      <c r="HI754" s="43"/>
      <c r="HJ754" s="43"/>
      <c r="HK754" s="43"/>
      <c r="HL754" s="43"/>
      <c r="HM754" s="43"/>
      <c r="HN754" s="43"/>
      <c r="HO754" s="43"/>
      <c r="HP754" s="43"/>
      <c r="HQ754" s="43"/>
      <c r="HR754" s="43"/>
      <c r="HS754" s="43"/>
      <c r="HT754" s="43"/>
      <c r="HU754" s="43"/>
      <c r="HV754" s="43"/>
      <c r="HW754" s="43"/>
      <c r="HX754" s="43"/>
      <c r="HY754" s="43"/>
      <c r="HZ754" s="43"/>
      <c r="IA754" s="43"/>
      <c r="IB754" s="43"/>
    </row>
    <row r="755" spans="1:236">
      <c r="A755" s="43"/>
      <c r="B755" s="43"/>
      <c r="C755" s="43"/>
      <c r="D755" s="43"/>
      <c r="E755" s="43"/>
      <c r="F755" s="43"/>
      <c r="G755" s="43"/>
      <c r="H755" s="43"/>
      <c r="I755" s="43"/>
      <c r="J755" s="43"/>
      <c r="K755" s="43"/>
      <c r="L755" s="43"/>
      <c r="M755" s="43"/>
      <c r="N755" s="43"/>
      <c r="O755" s="60"/>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L755" s="43"/>
      <c r="FM755" s="43"/>
      <c r="FN755" s="43"/>
      <c r="FO755" s="43"/>
      <c r="FP755" s="43"/>
      <c r="FQ755" s="43"/>
      <c r="FR755" s="43"/>
      <c r="FS755" s="43"/>
      <c r="FT755" s="43"/>
      <c r="FU755" s="43"/>
      <c r="FV755" s="43"/>
      <c r="FW755" s="43"/>
      <c r="FX755" s="43"/>
      <c r="FY755" s="43"/>
      <c r="FZ755" s="43"/>
      <c r="GA755" s="43"/>
      <c r="GB755" s="43"/>
      <c r="GC755" s="43"/>
      <c r="GD755" s="43"/>
      <c r="GE755" s="43"/>
      <c r="GF755" s="43"/>
      <c r="GG755" s="43"/>
      <c r="GH755" s="43"/>
      <c r="GI755" s="43"/>
      <c r="GJ755" s="43"/>
      <c r="GK755" s="43"/>
      <c r="GL755" s="43"/>
      <c r="GM755" s="43"/>
      <c r="GN755" s="43"/>
      <c r="GO755" s="43"/>
      <c r="GP755" s="43"/>
      <c r="GQ755" s="43"/>
      <c r="GR755" s="43"/>
      <c r="GS755" s="43"/>
      <c r="GT755" s="43"/>
      <c r="GU755" s="43"/>
      <c r="GV755" s="43"/>
      <c r="GW755" s="43"/>
      <c r="GX755" s="43"/>
      <c r="GY755" s="43"/>
      <c r="GZ755" s="43"/>
      <c r="HA755" s="43"/>
      <c r="HB755" s="43"/>
      <c r="HC755" s="43"/>
      <c r="HD755" s="43"/>
      <c r="HE755" s="43"/>
      <c r="HF755" s="43"/>
      <c r="HG755" s="43"/>
      <c r="HH755" s="43"/>
      <c r="HI755" s="43"/>
      <c r="HJ755" s="43"/>
      <c r="HK755" s="43"/>
      <c r="HL755" s="43"/>
      <c r="HM755" s="43"/>
      <c r="HN755" s="43"/>
      <c r="HO755" s="43"/>
      <c r="HP755" s="43"/>
      <c r="HQ755" s="43"/>
      <c r="HR755" s="43"/>
      <c r="HS755" s="43"/>
      <c r="HT755" s="43"/>
      <c r="HU755" s="43"/>
      <c r="HV755" s="43"/>
      <c r="HW755" s="43"/>
      <c r="HX755" s="43"/>
      <c r="HY755" s="43"/>
      <c r="HZ755" s="43"/>
      <c r="IA755" s="43"/>
      <c r="IB755" s="43"/>
    </row>
    <row r="756" spans="1:236">
      <c r="A756" s="43"/>
      <c r="B756" s="43"/>
      <c r="C756" s="43"/>
      <c r="D756" s="43"/>
      <c r="E756" s="43"/>
      <c r="F756" s="43"/>
      <c r="G756" s="43"/>
      <c r="H756" s="43"/>
      <c r="I756" s="43"/>
      <c r="J756" s="43"/>
      <c r="K756" s="43"/>
      <c r="L756" s="43"/>
      <c r="M756" s="43"/>
      <c r="N756" s="43"/>
      <c r="O756" s="60"/>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c r="HE756" s="43"/>
      <c r="HF756" s="43"/>
      <c r="HG756" s="43"/>
      <c r="HH756" s="43"/>
      <c r="HI756" s="43"/>
      <c r="HJ756" s="43"/>
      <c r="HK756" s="43"/>
      <c r="HL756" s="43"/>
      <c r="HM756" s="43"/>
      <c r="HN756" s="43"/>
      <c r="HO756" s="43"/>
      <c r="HP756" s="43"/>
      <c r="HQ756" s="43"/>
      <c r="HR756" s="43"/>
      <c r="HS756" s="43"/>
      <c r="HT756" s="43"/>
      <c r="HU756" s="43"/>
      <c r="HV756" s="43"/>
      <c r="HW756" s="43"/>
      <c r="HX756" s="43"/>
      <c r="HY756" s="43"/>
      <c r="HZ756" s="43"/>
      <c r="IA756" s="43"/>
      <c r="IB756" s="43"/>
    </row>
    <row r="757" spans="1:236">
      <c r="A757" s="43"/>
      <c r="B757" s="43"/>
      <c r="C757" s="43"/>
      <c r="D757" s="43"/>
      <c r="E757" s="43"/>
      <c r="F757" s="43"/>
      <c r="G757" s="43"/>
      <c r="H757" s="43"/>
      <c r="I757" s="43"/>
      <c r="J757" s="43"/>
      <c r="K757" s="43"/>
      <c r="L757" s="43"/>
      <c r="M757" s="43"/>
      <c r="N757" s="43"/>
      <c r="O757" s="60"/>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L757" s="43"/>
      <c r="FM757" s="43"/>
      <c r="FN757" s="43"/>
      <c r="FO757" s="43"/>
      <c r="FP757" s="43"/>
      <c r="FQ757" s="43"/>
      <c r="FR757" s="43"/>
      <c r="FS757" s="43"/>
      <c r="FT757" s="43"/>
      <c r="FU757" s="43"/>
      <c r="FV757" s="43"/>
      <c r="FW757" s="43"/>
      <c r="FX757" s="43"/>
      <c r="FY757" s="43"/>
      <c r="FZ757" s="43"/>
      <c r="GA757" s="43"/>
      <c r="GB757" s="43"/>
      <c r="GC757" s="43"/>
      <c r="GD757" s="43"/>
      <c r="GE757" s="43"/>
      <c r="GF757" s="43"/>
      <c r="GG757" s="43"/>
      <c r="GH757" s="43"/>
      <c r="GI757" s="43"/>
      <c r="GJ757" s="43"/>
      <c r="GK757" s="43"/>
      <c r="GL757" s="43"/>
      <c r="GM757" s="43"/>
      <c r="GN757" s="43"/>
      <c r="GO757" s="43"/>
      <c r="GP757" s="43"/>
      <c r="GQ757" s="43"/>
      <c r="GR757" s="43"/>
      <c r="GS757" s="43"/>
      <c r="GT757" s="43"/>
      <c r="GU757" s="43"/>
      <c r="GV757" s="43"/>
      <c r="GW757" s="43"/>
      <c r="GX757" s="43"/>
      <c r="GY757" s="43"/>
      <c r="GZ757" s="43"/>
      <c r="HA757" s="43"/>
      <c r="HB757" s="43"/>
      <c r="HC757" s="43"/>
      <c r="HD757" s="43"/>
      <c r="HE757" s="43"/>
      <c r="HF757" s="43"/>
      <c r="HG757" s="43"/>
      <c r="HH757" s="43"/>
      <c r="HI757" s="43"/>
      <c r="HJ757" s="43"/>
      <c r="HK757" s="43"/>
      <c r="HL757" s="43"/>
      <c r="HM757" s="43"/>
      <c r="HN757" s="43"/>
      <c r="HO757" s="43"/>
      <c r="HP757" s="43"/>
      <c r="HQ757" s="43"/>
      <c r="HR757" s="43"/>
      <c r="HS757" s="43"/>
      <c r="HT757" s="43"/>
      <c r="HU757" s="43"/>
      <c r="HV757" s="43"/>
      <c r="HW757" s="43"/>
      <c r="HX757" s="43"/>
      <c r="HY757" s="43"/>
      <c r="HZ757" s="43"/>
      <c r="IA757" s="43"/>
      <c r="IB757" s="43"/>
    </row>
    <row r="758" spans="1:236">
      <c r="A758" s="43"/>
      <c r="B758" s="43"/>
      <c r="C758" s="43"/>
      <c r="D758" s="43"/>
      <c r="E758" s="43"/>
      <c r="F758" s="43"/>
      <c r="G758" s="43"/>
      <c r="H758" s="43"/>
      <c r="I758" s="43"/>
      <c r="J758" s="43"/>
      <c r="K758" s="43"/>
      <c r="L758" s="43"/>
      <c r="M758" s="43"/>
      <c r="N758" s="43"/>
      <c r="O758" s="60"/>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c r="HE758" s="43"/>
      <c r="HF758" s="43"/>
      <c r="HG758" s="43"/>
      <c r="HH758" s="43"/>
      <c r="HI758" s="43"/>
      <c r="HJ758" s="43"/>
      <c r="HK758" s="43"/>
      <c r="HL758" s="43"/>
      <c r="HM758" s="43"/>
      <c r="HN758" s="43"/>
      <c r="HO758" s="43"/>
      <c r="HP758" s="43"/>
      <c r="HQ758" s="43"/>
      <c r="HR758" s="43"/>
      <c r="HS758" s="43"/>
      <c r="HT758" s="43"/>
      <c r="HU758" s="43"/>
      <c r="HV758" s="43"/>
      <c r="HW758" s="43"/>
      <c r="HX758" s="43"/>
      <c r="HY758" s="43"/>
      <c r="HZ758" s="43"/>
      <c r="IA758" s="43"/>
      <c r="IB758" s="43"/>
    </row>
    <row r="759" spans="1:236">
      <c r="A759" s="43"/>
      <c r="B759" s="43"/>
      <c r="C759" s="43"/>
      <c r="D759" s="43"/>
      <c r="E759" s="43"/>
      <c r="F759" s="43"/>
      <c r="G759" s="43"/>
      <c r="H759" s="43"/>
      <c r="I759" s="43"/>
      <c r="J759" s="43"/>
      <c r="K759" s="43"/>
      <c r="L759" s="43"/>
      <c r="M759" s="43"/>
      <c r="N759" s="43"/>
      <c r="O759" s="60"/>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L759" s="43"/>
      <c r="FM759" s="43"/>
      <c r="FN759" s="43"/>
      <c r="FO759" s="43"/>
      <c r="FP759" s="43"/>
      <c r="FQ759" s="43"/>
      <c r="FR759" s="43"/>
      <c r="FS759" s="43"/>
      <c r="FT759" s="43"/>
      <c r="FU759" s="43"/>
      <c r="FV759" s="43"/>
      <c r="FW759" s="43"/>
      <c r="FX759" s="43"/>
      <c r="FY759" s="43"/>
      <c r="FZ759" s="43"/>
      <c r="GA759" s="43"/>
      <c r="GB759" s="43"/>
      <c r="GC759" s="43"/>
      <c r="GD759" s="43"/>
      <c r="GE759" s="43"/>
      <c r="GF759" s="43"/>
      <c r="GG759" s="43"/>
      <c r="GH759" s="43"/>
      <c r="GI759" s="43"/>
      <c r="GJ759" s="43"/>
      <c r="GK759" s="43"/>
      <c r="GL759" s="43"/>
      <c r="GM759" s="43"/>
      <c r="GN759" s="43"/>
      <c r="GO759" s="43"/>
      <c r="GP759" s="43"/>
      <c r="GQ759" s="43"/>
      <c r="GR759" s="43"/>
      <c r="GS759" s="43"/>
      <c r="GT759" s="43"/>
      <c r="GU759" s="43"/>
      <c r="GV759" s="43"/>
      <c r="GW759" s="43"/>
      <c r="GX759" s="43"/>
      <c r="GY759" s="43"/>
      <c r="GZ759" s="43"/>
      <c r="HA759" s="43"/>
      <c r="HB759" s="43"/>
      <c r="HC759" s="43"/>
      <c r="HD759" s="43"/>
      <c r="HE759" s="43"/>
      <c r="HF759" s="43"/>
      <c r="HG759" s="43"/>
      <c r="HH759" s="43"/>
      <c r="HI759" s="43"/>
      <c r="HJ759" s="43"/>
      <c r="HK759" s="43"/>
      <c r="HL759" s="43"/>
      <c r="HM759" s="43"/>
      <c r="HN759" s="43"/>
      <c r="HO759" s="43"/>
      <c r="HP759" s="43"/>
      <c r="HQ759" s="43"/>
      <c r="HR759" s="43"/>
      <c r="HS759" s="43"/>
      <c r="HT759" s="43"/>
      <c r="HU759" s="43"/>
      <c r="HV759" s="43"/>
      <c r="HW759" s="43"/>
      <c r="HX759" s="43"/>
      <c r="HY759" s="43"/>
      <c r="HZ759" s="43"/>
      <c r="IA759" s="43"/>
      <c r="IB759" s="43"/>
    </row>
    <row r="760" spans="1:236">
      <c r="A760" s="43"/>
      <c r="B760" s="43"/>
      <c r="C760" s="43"/>
      <c r="D760" s="43"/>
      <c r="E760" s="43"/>
      <c r="F760" s="43"/>
      <c r="G760" s="43"/>
      <c r="H760" s="43"/>
      <c r="I760" s="43"/>
      <c r="J760" s="43"/>
      <c r="K760" s="43"/>
      <c r="L760" s="43"/>
      <c r="M760" s="43"/>
      <c r="N760" s="43"/>
      <c r="O760" s="60"/>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c r="HE760" s="43"/>
      <c r="HF760" s="43"/>
      <c r="HG760" s="43"/>
      <c r="HH760" s="43"/>
      <c r="HI760" s="43"/>
      <c r="HJ760" s="43"/>
      <c r="HK760" s="43"/>
      <c r="HL760" s="43"/>
      <c r="HM760" s="43"/>
      <c r="HN760" s="43"/>
      <c r="HO760" s="43"/>
      <c r="HP760" s="43"/>
      <c r="HQ760" s="43"/>
      <c r="HR760" s="43"/>
      <c r="HS760" s="43"/>
      <c r="HT760" s="43"/>
      <c r="HU760" s="43"/>
      <c r="HV760" s="43"/>
      <c r="HW760" s="43"/>
      <c r="HX760" s="43"/>
      <c r="HY760" s="43"/>
      <c r="HZ760" s="43"/>
      <c r="IA760" s="43"/>
      <c r="IB760" s="43"/>
    </row>
    <row r="761" spans="1:236">
      <c r="A761" s="43"/>
      <c r="B761" s="43"/>
      <c r="C761" s="43"/>
      <c r="D761" s="43"/>
      <c r="E761" s="43"/>
      <c r="F761" s="43"/>
      <c r="G761" s="43"/>
      <c r="H761" s="43"/>
      <c r="I761" s="43"/>
      <c r="J761" s="43"/>
      <c r="K761" s="43"/>
      <c r="L761" s="43"/>
      <c r="M761" s="43"/>
      <c r="N761" s="43"/>
      <c r="O761" s="60"/>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L761" s="43"/>
      <c r="FM761" s="43"/>
      <c r="FN761" s="43"/>
      <c r="FO761" s="43"/>
      <c r="FP761" s="43"/>
      <c r="FQ761" s="43"/>
      <c r="FR761" s="43"/>
      <c r="FS761" s="43"/>
      <c r="FT761" s="43"/>
      <c r="FU761" s="43"/>
      <c r="FV761" s="43"/>
      <c r="FW761" s="43"/>
      <c r="FX761" s="43"/>
      <c r="FY761" s="43"/>
      <c r="FZ761" s="43"/>
      <c r="GA761" s="43"/>
      <c r="GB761" s="43"/>
      <c r="GC761" s="43"/>
      <c r="GD761" s="43"/>
      <c r="GE761" s="43"/>
      <c r="GF761" s="43"/>
      <c r="GG761" s="43"/>
      <c r="GH761" s="43"/>
      <c r="GI761" s="43"/>
      <c r="GJ761" s="43"/>
      <c r="GK761" s="43"/>
      <c r="GL761" s="43"/>
      <c r="GM761" s="43"/>
      <c r="GN761" s="43"/>
      <c r="GO761" s="43"/>
      <c r="GP761" s="43"/>
      <c r="GQ761" s="43"/>
      <c r="GR761" s="43"/>
      <c r="GS761" s="43"/>
      <c r="GT761" s="43"/>
      <c r="GU761" s="43"/>
      <c r="GV761" s="43"/>
      <c r="GW761" s="43"/>
      <c r="GX761" s="43"/>
      <c r="GY761" s="43"/>
      <c r="GZ761" s="43"/>
      <c r="HA761" s="43"/>
      <c r="HB761" s="43"/>
      <c r="HC761" s="43"/>
      <c r="HD761" s="43"/>
      <c r="HE761" s="43"/>
      <c r="HF761" s="43"/>
      <c r="HG761" s="43"/>
      <c r="HH761" s="43"/>
      <c r="HI761" s="43"/>
      <c r="HJ761" s="43"/>
      <c r="HK761" s="43"/>
      <c r="HL761" s="43"/>
      <c r="HM761" s="43"/>
      <c r="HN761" s="43"/>
      <c r="HO761" s="43"/>
      <c r="HP761" s="43"/>
      <c r="HQ761" s="43"/>
      <c r="HR761" s="43"/>
      <c r="HS761" s="43"/>
      <c r="HT761" s="43"/>
      <c r="HU761" s="43"/>
      <c r="HV761" s="43"/>
      <c r="HW761" s="43"/>
      <c r="HX761" s="43"/>
      <c r="HY761" s="43"/>
      <c r="HZ761" s="43"/>
      <c r="IA761" s="43"/>
      <c r="IB761" s="43"/>
    </row>
    <row r="762" spans="1:236">
      <c r="A762" s="43"/>
      <c r="B762" s="43"/>
      <c r="C762" s="43"/>
      <c r="D762" s="43"/>
      <c r="E762" s="43"/>
      <c r="F762" s="43"/>
      <c r="G762" s="43"/>
      <c r="H762" s="43"/>
      <c r="I762" s="43"/>
      <c r="J762" s="43"/>
      <c r="K762" s="43"/>
      <c r="L762" s="43"/>
      <c r="M762" s="43"/>
      <c r="N762" s="43"/>
      <c r="O762" s="60"/>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c r="HE762" s="43"/>
      <c r="HF762" s="43"/>
      <c r="HG762" s="43"/>
      <c r="HH762" s="43"/>
      <c r="HI762" s="43"/>
      <c r="HJ762" s="43"/>
      <c r="HK762" s="43"/>
      <c r="HL762" s="43"/>
      <c r="HM762" s="43"/>
      <c r="HN762" s="43"/>
      <c r="HO762" s="43"/>
      <c r="HP762" s="43"/>
      <c r="HQ762" s="43"/>
      <c r="HR762" s="43"/>
      <c r="HS762" s="43"/>
      <c r="HT762" s="43"/>
      <c r="HU762" s="43"/>
      <c r="HV762" s="43"/>
      <c r="HW762" s="43"/>
      <c r="HX762" s="43"/>
      <c r="HY762" s="43"/>
      <c r="HZ762" s="43"/>
      <c r="IA762" s="43"/>
      <c r="IB762" s="43"/>
    </row>
    <row r="763" spans="1:236">
      <c r="A763" s="43"/>
      <c r="B763" s="43"/>
      <c r="C763" s="43"/>
      <c r="D763" s="43"/>
      <c r="E763" s="43"/>
      <c r="F763" s="43"/>
      <c r="G763" s="43"/>
      <c r="H763" s="43"/>
      <c r="I763" s="43"/>
      <c r="J763" s="43"/>
      <c r="K763" s="43"/>
      <c r="L763" s="43"/>
      <c r="M763" s="43"/>
      <c r="N763" s="43"/>
      <c r="O763" s="60"/>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L763" s="43"/>
      <c r="FM763" s="43"/>
      <c r="FN763" s="43"/>
      <c r="FO763" s="43"/>
      <c r="FP763" s="43"/>
      <c r="FQ763" s="43"/>
      <c r="FR763" s="43"/>
      <c r="FS763" s="43"/>
      <c r="FT763" s="43"/>
      <c r="FU763" s="43"/>
      <c r="FV763" s="43"/>
      <c r="FW763" s="43"/>
      <c r="FX763" s="43"/>
      <c r="FY763" s="43"/>
      <c r="FZ763" s="43"/>
      <c r="GA763" s="43"/>
      <c r="GB763" s="43"/>
      <c r="GC763" s="43"/>
      <c r="GD763" s="43"/>
      <c r="GE763" s="43"/>
      <c r="GF763" s="43"/>
      <c r="GG763" s="43"/>
      <c r="GH763" s="43"/>
      <c r="GI763" s="43"/>
      <c r="GJ763" s="43"/>
      <c r="GK763" s="43"/>
      <c r="GL763" s="43"/>
      <c r="GM763" s="43"/>
      <c r="GN763" s="43"/>
      <c r="GO763" s="43"/>
      <c r="GP763" s="43"/>
      <c r="GQ763" s="43"/>
      <c r="GR763" s="43"/>
      <c r="GS763" s="43"/>
      <c r="GT763" s="43"/>
      <c r="GU763" s="43"/>
      <c r="GV763" s="43"/>
      <c r="GW763" s="43"/>
      <c r="GX763" s="43"/>
      <c r="GY763" s="43"/>
      <c r="GZ763" s="43"/>
      <c r="HA763" s="43"/>
      <c r="HB763" s="43"/>
      <c r="HC763" s="43"/>
      <c r="HD763" s="43"/>
      <c r="HE763" s="43"/>
      <c r="HF763" s="43"/>
      <c r="HG763" s="43"/>
      <c r="HH763" s="43"/>
      <c r="HI763" s="43"/>
      <c r="HJ763" s="43"/>
      <c r="HK763" s="43"/>
      <c r="HL763" s="43"/>
      <c r="HM763" s="43"/>
      <c r="HN763" s="43"/>
      <c r="HO763" s="43"/>
      <c r="HP763" s="43"/>
      <c r="HQ763" s="43"/>
      <c r="HR763" s="43"/>
      <c r="HS763" s="43"/>
      <c r="HT763" s="43"/>
      <c r="HU763" s="43"/>
      <c r="HV763" s="43"/>
      <c r="HW763" s="43"/>
      <c r="HX763" s="43"/>
      <c r="HY763" s="43"/>
      <c r="HZ763" s="43"/>
      <c r="IA763" s="43"/>
      <c r="IB763" s="43"/>
    </row>
    <row r="764" spans="1:236">
      <c r="A764" s="43"/>
      <c r="B764" s="43"/>
      <c r="C764" s="43"/>
      <c r="D764" s="43"/>
      <c r="E764" s="43"/>
      <c r="F764" s="43"/>
      <c r="G764" s="43"/>
      <c r="H764" s="43"/>
      <c r="I764" s="43"/>
      <c r="J764" s="43"/>
      <c r="K764" s="43"/>
      <c r="L764" s="43"/>
      <c r="M764" s="43"/>
      <c r="N764" s="43"/>
      <c r="O764" s="60"/>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row>
    <row r="765" spans="1:236">
      <c r="A765" s="43"/>
      <c r="B765" s="43"/>
      <c r="C765" s="43"/>
      <c r="D765" s="43"/>
      <c r="E765" s="43"/>
      <c r="F765" s="43"/>
      <c r="G765" s="43"/>
      <c r="H765" s="43"/>
      <c r="I765" s="43"/>
      <c r="J765" s="43"/>
      <c r="K765" s="43"/>
      <c r="L765" s="43"/>
      <c r="M765" s="43"/>
      <c r="N765" s="43"/>
      <c r="O765" s="60"/>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L765" s="43"/>
      <c r="FM765" s="43"/>
      <c r="FN765" s="43"/>
      <c r="FO765" s="43"/>
      <c r="FP765" s="43"/>
      <c r="FQ765" s="43"/>
      <c r="FR765" s="43"/>
      <c r="FS765" s="43"/>
      <c r="FT765" s="43"/>
      <c r="FU765" s="43"/>
      <c r="FV765" s="43"/>
      <c r="FW765" s="43"/>
      <c r="FX765" s="43"/>
      <c r="FY765" s="43"/>
      <c r="FZ765" s="43"/>
      <c r="GA765" s="43"/>
      <c r="GB765" s="43"/>
      <c r="GC765" s="43"/>
      <c r="GD765" s="43"/>
      <c r="GE765" s="43"/>
      <c r="GF765" s="43"/>
      <c r="GG765" s="43"/>
      <c r="GH765" s="43"/>
      <c r="GI765" s="43"/>
      <c r="GJ765" s="43"/>
      <c r="GK765" s="43"/>
      <c r="GL765" s="43"/>
      <c r="GM765" s="43"/>
      <c r="GN765" s="43"/>
      <c r="GO765" s="43"/>
      <c r="GP765" s="43"/>
      <c r="GQ765" s="43"/>
      <c r="GR765" s="43"/>
      <c r="GS765" s="43"/>
      <c r="GT765" s="43"/>
      <c r="GU765" s="43"/>
      <c r="GV765" s="43"/>
      <c r="GW765" s="43"/>
      <c r="GX765" s="43"/>
      <c r="GY765" s="43"/>
      <c r="GZ765" s="43"/>
      <c r="HA765" s="43"/>
      <c r="HB765" s="43"/>
      <c r="HC765" s="43"/>
      <c r="HD765" s="43"/>
      <c r="HE765" s="43"/>
      <c r="HF765" s="43"/>
      <c r="HG765" s="43"/>
      <c r="HH765" s="43"/>
      <c r="HI765" s="43"/>
      <c r="HJ765" s="43"/>
      <c r="HK765" s="43"/>
      <c r="HL765" s="43"/>
      <c r="HM765" s="43"/>
      <c r="HN765" s="43"/>
      <c r="HO765" s="43"/>
      <c r="HP765" s="43"/>
      <c r="HQ765" s="43"/>
      <c r="HR765" s="43"/>
      <c r="HS765" s="43"/>
      <c r="HT765" s="43"/>
      <c r="HU765" s="43"/>
      <c r="HV765" s="43"/>
      <c r="HW765" s="43"/>
      <c r="HX765" s="43"/>
      <c r="HY765" s="43"/>
      <c r="HZ765" s="43"/>
      <c r="IA765" s="43"/>
      <c r="IB765" s="43"/>
    </row>
    <row r="766" spans="1:236">
      <c r="A766" s="43"/>
      <c r="B766" s="43"/>
      <c r="C766" s="43"/>
      <c r="D766" s="43"/>
      <c r="E766" s="43"/>
      <c r="F766" s="43"/>
      <c r="G766" s="43"/>
      <c r="H766" s="43"/>
      <c r="I766" s="43"/>
      <c r="J766" s="43"/>
      <c r="K766" s="43"/>
      <c r="L766" s="43"/>
      <c r="M766" s="43"/>
      <c r="N766" s="43"/>
      <c r="O766" s="60"/>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c r="HE766" s="43"/>
      <c r="HF766" s="43"/>
      <c r="HG766" s="43"/>
      <c r="HH766" s="43"/>
      <c r="HI766" s="43"/>
      <c r="HJ766" s="43"/>
      <c r="HK766" s="43"/>
      <c r="HL766" s="43"/>
      <c r="HM766" s="43"/>
      <c r="HN766" s="43"/>
      <c r="HO766" s="43"/>
      <c r="HP766" s="43"/>
      <c r="HQ766" s="43"/>
      <c r="HR766" s="43"/>
      <c r="HS766" s="43"/>
      <c r="HT766" s="43"/>
      <c r="HU766" s="43"/>
      <c r="HV766" s="43"/>
      <c r="HW766" s="43"/>
      <c r="HX766" s="43"/>
      <c r="HY766" s="43"/>
      <c r="HZ766" s="43"/>
      <c r="IA766" s="43"/>
      <c r="IB766" s="43"/>
    </row>
    <row r="767" spans="1:236">
      <c r="A767" s="43"/>
      <c r="B767" s="43"/>
      <c r="C767" s="43"/>
      <c r="D767" s="43"/>
      <c r="E767" s="43"/>
      <c r="F767" s="43"/>
      <c r="G767" s="43"/>
      <c r="H767" s="43"/>
      <c r="I767" s="43"/>
      <c r="J767" s="43"/>
      <c r="K767" s="43"/>
      <c r="L767" s="43"/>
      <c r="M767" s="43"/>
      <c r="N767" s="43"/>
      <c r="O767" s="60"/>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3"/>
      <c r="FQ767" s="43"/>
      <c r="FR767" s="43"/>
      <c r="FS767" s="43"/>
      <c r="FT767" s="43"/>
      <c r="FU767" s="43"/>
      <c r="FV767" s="43"/>
      <c r="FW767" s="43"/>
      <c r="FX767" s="43"/>
      <c r="FY767" s="43"/>
      <c r="FZ767" s="43"/>
      <c r="GA767" s="43"/>
      <c r="GB767" s="43"/>
      <c r="GC767" s="43"/>
      <c r="GD767" s="43"/>
      <c r="GE767" s="43"/>
      <c r="GF767" s="43"/>
      <c r="GG767" s="43"/>
      <c r="GH767" s="43"/>
      <c r="GI767" s="43"/>
      <c r="GJ767" s="43"/>
      <c r="GK767" s="43"/>
      <c r="GL767" s="43"/>
      <c r="GM767" s="43"/>
      <c r="GN767" s="43"/>
      <c r="GO767" s="43"/>
      <c r="GP767" s="43"/>
      <c r="GQ767" s="43"/>
      <c r="GR767" s="43"/>
      <c r="GS767" s="43"/>
      <c r="GT767" s="43"/>
      <c r="GU767" s="43"/>
      <c r="GV767" s="43"/>
      <c r="GW767" s="43"/>
      <c r="GX767" s="43"/>
      <c r="GY767" s="43"/>
      <c r="GZ767" s="43"/>
      <c r="HA767" s="43"/>
      <c r="HB767" s="43"/>
      <c r="HC767" s="43"/>
      <c r="HD767" s="43"/>
      <c r="HE767" s="43"/>
      <c r="HF767" s="43"/>
      <c r="HG767" s="43"/>
      <c r="HH767" s="43"/>
      <c r="HI767" s="43"/>
      <c r="HJ767" s="43"/>
      <c r="HK767" s="43"/>
      <c r="HL767" s="43"/>
      <c r="HM767" s="43"/>
      <c r="HN767" s="43"/>
      <c r="HO767" s="43"/>
      <c r="HP767" s="43"/>
      <c r="HQ767" s="43"/>
      <c r="HR767" s="43"/>
      <c r="HS767" s="43"/>
      <c r="HT767" s="43"/>
      <c r="HU767" s="43"/>
      <c r="HV767" s="43"/>
      <c r="HW767" s="43"/>
      <c r="HX767" s="43"/>
      <c r="HY767" s="43"/>
      <c r="HZ767" s="43"/>
      <c r="IA767" s="43"/>
      <c r="IB767" s="43"/>
    </row>
    <row r="768" spans="1:236">
      <c r="A768" s="43"/>
      <c r="B768" s="43"/>
      <c r="C768" s="43"/>
      <c r="D768" s="43"/>
      <c r="E768" s="43"/>
      <c r="F768" s="43"/>
      <c r="G768" s="43"/>
      <c r="H768" s="43"/>
      <c r="I768" s="43"/>
      <c r="J768" s="43"/>
      <c r="K768" s="43"/>
      <c r="L768" s="43"/>
      <c r="M768" s="43"/>
      <c r="N768" s="43"/>
      <c r="O768" s="60"/>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c r="HE768" s="43"/>
      <c r="HF768" s="43"/>
      <c r="HG768" s="43"/>
      <c r="HH768" s="43"/>
      <c r="HI768" s="43"/>
      <c r="HJ768" s="43"/>
      <c r="HK768" s="43"/>
      <c r="HL768" s="43"/>
      <c r="HM768" s="43"/>
      <c r="HN768" s="43"/>
      <c r="HO768" s="43"/>
      <c r="HP768" s="43"/>
      <c r="HQ768" s="43"/>
      <c r="HR768" s="43"/>
      <c r="HS768" s="43"/>
      <c r="HT768" s="43"/>
      <c r="HU768" s="43"/>
      <c r="HV768" s="43"/>
      <c r="HW768" s="43"/>
      <c r="HX768" s="43"/>
      <c r="HY768" s="43"/>
      <c r="HZ768" s="43"/>
      <c r="IA768" s="43"/>
      <c r="IB768" s="43"/>
    </row>
    <row r="769" spans="1:236">
      <c r="A769" s="43"/>
      <c r="B769" s="43"/>
      <c r="C769" s="43"/>
      <c r="D769" s="43"/>
      <c r="E769" s="43"/>
      <c r="F769" s="43"/>
      <c r="G769" s="43"/>
      <c r="H769" s="43"/>
      <c r="I769" s="43"/>
      <c r="J769" s="43"/>
      <c r="K769" s="43"/>
      <c r="L769" s="43"/>
      <c r="M769" s="43"/>
      <c r="N769" s="43"/>
      <c r="O769" s="60"/>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c r="GL769" s="43"/>
      <c r="GM769" s="43"/>
      <c r="GN769" s="43"/>
      <c r="GO769" s="43"/>
      <c r="GP769" s="43"/>
      <c r="GQ769" s="43"/>
      <c r="GR769" s="43"/>
      <c r="GS769" s="43"/>
      <c r="GT769" s="43"/>
      <c r="GU769" s="43"/>
      <c r="GV769" s="43"/>
      <c r="GW769" s="43"/>
      <c r="GX769" s="43"/>
      <c r="GY769" s="43"/>
      <c r="GZ769" s="43"/>
      <c r="HA769" s="43"/>
      <c r="HB769" s="43"/>
      <c r="HC769" s="43"/>
      <c r="HD769" s="43"/>
      <c r="HE769" s="43"/>
      <c r="HF769" s="43"/>
      <c r="HG769" s="43"/>
      <c r="HH769" s="43"/>
      <c r="HI769" s="43"/>
      <c r="HJ769" s="43"/>
      <c r="HK769" s="43"/>
      <c r="HL769" s="43"/>
      <c r="HM769" s="43"/>
      <c r="HN769" s="43"/>
      <c r="HO769" s="43"/>
      <c r="HP769" s="43"/>
      <c r="HQ769" s="43"/>
      <c r="HR769" s="43"/>
      <c r="HS769" s="43"/>
      <c r="HT769" s="43"/>
      <c r="HU769" s="43"/>
      <c r="HV769" s="43"/>
      <c r="HW769" s="43"/>
      <c r="HX769" s="43"/>
      <c r="HY769" s="43"/>
      <c r="HZ769" s="43"/>
      <c r="IA769" s="43"/>
      <c r="IB769" s="43"/>
    </row>
    <row r="770" spans="1:236">
      <c r="A770" s="43"/>
      <c r="B770" s="43"/>
      <c r="C770" s="43"/>
      <c r="D770" s="43"/>
      <c r="E770" s="43"/>
      <c r="F770" s="43"/>
      <c r="G770" s="43"/>
      <c r="H770" s="43"/>
      <c r="I770" s="43"/>
      <c r="J770" s="43"/>
      <c r="K770" s="43"/>
      <c r="L770" s="43"/>
      <c r="M770" s="43"/>
      <c r="N770" s="43"/>
      <c r="O770" s="60"/>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c r="HE770" s="43"/>
      <c r="HF770" s="43"/>
      <c r="HG770" s="43"/>
      <c r="HH770" s="43"/>
      <c r="HI770" s="43"/>
      <c r="HJ770" s="43"/>
      <c r="HK770" s="43"/>
      <c r="HL770" s="43"/>
      <c r="HM770" s="43"/>
      <c r="HN770" s="43"/>
      <c r="HO770" s="43"/>
      <c r="HP770" s="43"/>
      <c r="HQ770" s="43"/>
      <c r="HR770" s="43"/>
      <c r="HS770" s="43"/>
      <c r="HT770" s="43"/>
      <c r="HU770" s="43"/>
      <c r="HV770" s="43"/>
      <c r="HW770" s="43"/>
      <c r="HX770" s="43"/>
      <c r="HY770" s="43"/>
      <c r="HZ770" s="43"/>
      <c r="IA770" s="43"/>
      <c r="IB770" s="43"/>
    </row>
    <row r="771" spans="1:236">
      <c r="A771" s="43"/>
      <c r="B771" s="43"/>
      <c r="C771" s="43"/>
      <c r="D771" s="43"/>
      <c r="E771" s="43"/>
      <c r="F771" s="43"/>
      <c r="G771" s="43"/>
      <c r="H771" s="43"/>
      <c r="I771" s="43"/>
      <c r="J771" s="43"/>
      <c r="K771" s="43"/>
      <c r="L771" s="43"/>
      <c r="M771" s="43"/>
      <c r="N771" s="43"/>
      <c r="O771" s="60"/>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L771" s="43"/>
      <c r="FM771" s="43"/>
      <c r="FN771" s="43"/>
      <c r="FO771" s="43"/>
      <c r="FP771" s="43"/>
      <c r="FQ771" s="43"/>
      <c r="FR771" s="43"/>
      <c r="FS771" s="43"/>
      <c r="FT771" s="43"/>
      <c r="FU771" s="43"/>
      <c r="FV771" s="43"/>
      <c r="FW771" s="43"/>
      <c r="FX771" s="43"/>
      <c r="FY771" s="43"/>
      <c r="FZ771" s="43"/>
      <c r="GA771" s="43"/>
      <c r="GB771" s="43"/>
      <c r="GC771" s="43"/>
      <c r="GD771" s="43"/>
      <c r="GE771" s="43"/>
      <c r="GF771" s="43"/>
      <c r="GG771" s="43"/>
      <c r="GH771" s="43"/>
      <c r="GI771" s="43"/>
      <c r="GJ771" s="43"/>
      <c r="GK771" s="43"/>
      <c r="GL771" s="43"/>
      <c r="GM771" s="43"/>
      <c r="GN771" s="43"/>
      <c r="GO771" s="43"/>
      <c r="GP771" s="43"/>
      <c r="GQ771" s="43"/>
      <c r="GR771" s="43"/>
      <c r="GS771" s="43"/>
      <c r="GT771" s="43"/>
      <c r="GU771" s="43"/>
      <c r="GV771" s="43"/>
      <c r="GW771" s="43"/>
      <c r="GX771" s="43"/>
      <c r="GY771" s="43"/>
      <c r="GZ771" s="43"/>
      <c r="HA771" s="43"/>
      <c r="HB771" s="43"/>
      <c r="HC771" s="43"/>
      <c r="HD771" s="43"/>
      <c r="HE771" s="43"/>
      <c r="HF771" s="43"/>
      <c r="HG771" s="43"/>
      <c r="HH771" s="43"/>
      <c r="HI771" s="43"/>
      <c r="HJ771" s="43"/>
      <c r="HK771" s="43"/>
      <c r="HL771" s="43"/>
      <c r="HM771" s="43"/>
      <c r="HN771" s="43"/>
      <c r="HO771" s="43"/>
      <c r="HP771" s="43"/>
      <c r="HQ771" s="43"/>
      <c r="HR771" s="43"/>
      <c r="HS771" s="43"/>
      <c r="HT771" s="43"/>
      <c r="HU771" s="43"/>
      <c r="HV771" s="43"/>
      <c r="HW771" s="43"/>
      <c r="HX771" s="43"/>
      <c r="HY771" s="43"/>
      <c r="HZ771" s="43"/>
      <c r="IA771" s="43"/>
      <c r="IB771" s="43"/>
    </row>
    <row r="772" spans="1:236">
      <c r="A772" s="43"/>
      <c r="B772" s="43"/>
      <c r="C772" s="43"/>
      <c r="D772" s="43"/>
      <c r="E772" s="43"/>
      <c r="F772" s="43"/>
      <c r="G772" s="43"/>
      <c r="H772" s="43"/>
      <c r="I772" s="43"/>
      <c r="J772" s="43"/>
      <c r="K772" s="43"/>
      <c r="L772" s="43"/>
      <c r="M772" s="43"/>
      <c r="N772" s="43"/>
      <c r="O772" s="60"/>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c r="HE772" s="43"/>
      <c r="HF772" s="43"/>
      <c r="HG772" s="43"/>
      <c r="HH772" s="43"/>
      <c r="HI772" s="43"/>
      <c r="HJ772" s="43"/>
      <c r="HK772" s="43"/>
      <c r="HL772" s="43"/>
      <c r="HM772" s="43"/>
      <c r="HN772" s="43"/>
      <c r="HO772" s="43"/>
      <c r="HP772" s="43"/>
      <c r="HQ772" s="43"/>
      <c r="HR772" s="43"/>
      <c r="HS772" s="43"/>
      <c r="HT772" s="43"/>
      <c r="HU772" s="43"/>
      <c r="HV772" s="43"/>
      <c r="HW772" s="43"/>
      <c r="HX772" s="43"/>
      <c r="HY772" s="43"/>
      <c r="HZ772" s="43"/>
      <c r="IA772" s="43"/>
      <c r="IB772" s="43"/>
    </row>
    <row r="773" spans="1:236">
      <c r="A773" s="43"/>
      <c r="B773" s="43"/>
      <c r="C773" s="43"/>
      <c r="D773" s="43"/>
      <c r="E773" s="43"/>
      <c r="F773" s="43"/>
      <c r="G773" s="43"/>
      <c r="H773" s="43"/>
      <c r="I773" s="43"/>
      <c r="J773" s="43"/>
      <c r="K773" s="43"/>
      <c r="L773" s="43"/>
      <c r="M773" s="43"/>
      <c r="N773" s="43"/>
      <c r="O773" s="60"/>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L773" s="43"/>
      <c r="FM773" s="43"/>
      <c r="FN773" s="43"/>
      <c r="FO773" s="43"/>
      <c r="FP773" s="43"/>
      <c r="FQ773" s="43"/>
      <c r="FR773" s="43"/>
      <c r="FS773" s="43"/>
      <c r="FT773" s="43"/>
      <c r="FU773" s="43"/>
      <c r="FV773" s="43"/>
      <c r="FW773" s="43"/>
      <c r="FX773" s="43"/>
      <c r="FY773" s="43"/>
      <c r="FZ773" s="43"/>
      <c r="GA773" s="43"/>
      <c r="GB773" s="43"/>
      <c r="GC773" s="43"/>
      <c r="GD773" s="43"/>
      <c r="GE773" s="43"/>
      <c r="GF773" s="43"/>
      <c r="GG773" s="43"/>
      <c r="GH773" s="43"/>
      <c r="GI773" s="43"/>
      <c r="GJ773" s="43"/>
      <c r="GK773" s="43"/>
      <c r="GL773" s="43"/>
      <c r="GM773" s="43"/>
      <c r="GN773" s="43"/>
      <c r="GO773" s="43"/>
      <c r="GP773" s="43"/>
      <c r="GQ773" s="43"/>
      <c r="GR773" s="43"/>
      <c r="GS773" s="43"/>
      <c r="GT773" s="43"/>
      <c r="GU773" s="43"/>
      <c r="GV773" s="43"/>
      <c r="GW773" s="43"/>
      <c r="GX773" s="43"/>
      <c r="GY773" s="43"/>
      <c r="GZ773" s="43"/>
      <c r="HA773" s="43"/>
      <c r="HB773" s="43"/>
      <c r="HC773" s="43"/>
      <c r="HD773" s="43"/>
      <c r="HE773" s="43"/>
      <c r="HF773" s="43"/>
      <c r="HG773" s="43"/>
      <c r="HH773" s="43"/>
      <c r="HI773" s="43"/>
      <c r="HJ773" s="43"/>
      <c r="HK773" s="43"/>
      <c r="HL773" s="43"/>
      <c r="HM773" s="43"/>
      <c r="HN773" s="43"/>
      <c r="HO773" s="43"/>
      <c r="HP773" s="43"/>
      <c r="HQ773" s="43"/>
      <c r="HR773" s="43"/>
      <c r="HS773" s="43"/>
      <c r="HT773" s="43"/>
      <c r="HU773" s="43"/>
      <c r="HV773" s="43"/>
      <c r="HW773" s="43"/>
      <c r="HX773" s="43"/>
      <c r="HY773" s="43"/>
      <c r="HZ773" s="43"/>
      <c r="IA773" s="43"/>
      <c r="IB773" s="43"/>
    </row>
    <row r="774" spans="1:236">
      <c r="A774" s="43"/>
      <c r="B774" s="43"/>
      <c r="C774" s="43"/>
      <c r="D774" s="43"/>
      <c r="E774" s="43"/>
      <c r="F774" s="43"/>
      <c r="G774" s="43"/>
      <c r="H774" s="43"/>
      <c r="I774" s="43"/>
      <c r="J774" s="43"/>
      <c r="K774" s="43"/>
      <c r="L774" s="43"/>
      <c r="M774" s="43"/>
      <c r="N774" s="43"/>
      <c r="O774" s="60"/>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c r="HE774" s="43"/>
      <c r="HF774" s="43"/>
      <c r="HG774" s="43"/>
      <c r="HH774" s="43"/>
      <c r="HI774" s="43"/>
      <c r="HJ774" s="43"/>
      <c r="HK774" s="43"/>
      <c r="HL774" s="43"/>
      <c r="HM774" s="43"/>
      <c r="HN774" s="43"/>
      <c r="HO774" s="43"/>
      <c r="HP774" s="43"/>
      <c r="HQ774" s="43"/>
      <c r="HR774" s="43"/>
      <c r="HS774" s="43"/>
      <c r="HT774" s="43"/>
      <c r="HU774" s="43"/>
      <c r="HV774" s="43"/>
      <c r="HW774" s="43"/>
      <c r="HX774" s="43"/>
      <c r="HY774" s="43"/>
      <c r="HZ774" s="43"/>
      <c r="IA774" s="43"/>
      <c r="IB774" s="43"/>
    </row>
    <row r="775" spans="1:236">
      <c r="A775" s="43"/>
      <c r="B775" s="43"/>
      <c r="C775" s="43"/>
      <c r="D775" s="43"/>
      <c r="E775" s="43"/>
      <c r="F775" s="43"/>
      <c r="G775" s="43"/>
      <c r="H775" s="43"/>
      <c r="I775" s="43"/>
      <c r="J775" s="43"/>
      <c r="K775" s="43"/>
      <c r="L775" s="43"/>
      <c r="M775" s="43"/>
      <c r="N775" s="43"/>
      <c r="O775" s="60"/>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c r="GL775" s="43"/>
      <c r="GM775" s="43"/>
      <c r="GN775" s="43"/>
      <c r="GO775" s="43"/>
      <c r="GP775" s="43"/>
      <c r="GQ775" s="43"/>
      <c r="GR775" s="43"/>
      <c r="GS775" s="43"/>
      <c r="GT775" s="43"/>
      <c r="GU775" s="43"/>
      <c r="GV775" s="43"/>
      <c r="GW775" s="43"/>
      <c r="GX775" s="43"/>
      <c r="GY775" s="43"/>
      <c r="GZ775" s="43"/>
      <c r="HA775" s="43"/>
      <c r="HB775" s="43"/>
      <c r="HC775" s="43"/>
      <c r="HD775" s="43"/>
      <c r="HE775" s="43"/>
      <c r="HF775" s="43"/>
      <c r="HG775" s="43"/>
      <c r="HH775" s="43"/>
      <c r="HI775" s="43"/>
      <c r="HJ775" s="43"/>
      <c r="HK775" s="43"/>
      <c r="HL775" s="43"/>
      <c r="HM775" s="43"/>
      <c r="HN775" s="43"/>
      <c r="HO775" s="43"/>
      <c r="HP775" s="43"/>
      <c r="HQ775" s="43"/>
      <c r="HR775" s="43"/>
      <c r="HS775" s="43"/>
      <c r="HT775" s="43"/>
      <c r="HU775" s="43"/>
      <c r="HV775" s="43"/>
      <c r="HW775" s="43"/>
      <c r="HX775" s="43"/>
      <c r="HY775" s="43"/>
      <c r="HZ775" s="43"/>
      <c r="IA775" s="43"/>
      <c r="IB775" s="43"/>
    </row>
    <row r="776" spans="1:236">
      <c r="A776" s="43"/>
      <c r="B776" s="43"/>
      <c r="C776" s="43"/>
      <c r="D776" s="43"/>
      <c r="E776" s="43"/>
      <c r="F776" s="43"/>
      <c r="G776" s="43"/>
      <c r="H776" s="43"/>
      <c r="I776" s="43"/>
      <c r="J776" s="43"/>
      <c r="K776" s="43"/>
      <c r="L776" s="43"/>
      <c r="M776" s="43"/>
      <c r="N776" s="43"/>
      <c r="O776" s="60"/>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c r="HE776" s="43"/>
      <c r="HF776" s="43"/>
      <c r="HG776" s="43"/>
      <c r="HH776" s="43"/>
      <c r="HI776" s="43"/>
      <c r="HJ776" s="43"/>
      <c r="HK776" s="43"/>
      <c r="HL776" s="43"/>
      <c r="HM776" s="43"/>
      <c r="HN776" s="43"/>
      <c r="HO776" s="43"/>
      <c r="HP776" s="43"/>
      <c r="HQ776" s="43"/>
      <c r="HR776" s="43"/>
      <c r="HS776" s="43"/>
      <c r="HT776" s="43"/>
      <c r="HU776" s="43"/>
      <c r="HV776" s="43"/>
      <c r="HW776" s="43"/>
      <c r="HX776" s="43"/>
      <c r="HY776" s="43"/>
      <c r="HZ776" s="43"/>
      <c r="IA776" s="43"/>
      <c r="IB776" s="43"/>
    </row>
    <row r="777" spans="1:236">
      <c r="A777" s="43"/>
      <c r="B777" s="43"/>
      <c r="C777" s="43"/>
      <c r="D777" s="43"/>
      <c r="E777" s="43"/>
      <c r="F777" s="43"/>
      <c r="G777" s="43"/>
      <c r="H777" s="43"/>
      <c r="I777" s="43"/>
      <c r="J777" s="43"/>
      <c r="K777" s="43"/>
      <c r="L777" s="43"/>
      <c r="M777" s="43"/>
      <c r="N777" s="43"/>
      <c r="O777" s="60"/>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L777" s="43"/>
      <c r="FM777" s="43"/>
      <c r="FN777" s="43"/>
      <c r="FO777" s="43"/>
      <c r="FP777" s="43"/>
      <c r="FQ777" s="43"/>
      <c r="FR777" s="43"/>
      <c r="FS777" s="43"/>
      <c r="FT777" s="43"/>
      <c r="FU777" s="43"/>
      <c r="FV777" s="43"/>
      <c r="FW777" s="43"/>
      <c r="FX777" s="43"/>
      <c r="FY777" s="43"/>
      <c r="FZ777" s="43"/>
      <c r="GA777" s="43"/>
      <c r="GB777" s="43"/>
      <c r="GC777" s="43"/>
      <c r="GD777" s="43"/>
      <c r="GE777" s="43"/>
      <c r="GF777" s="43"/>
      <c r="GG777" s="43"/>
      <c r="GH777" s="43"/>
      <c r="GI777" s="43"/>
      <c r="GJ777" s="43"/>
      <c r="GK777" s="43"/>
      <c r="GL777" s="43"/>
      <c r="GM777" s="43"/>
      <c r="GN777" s="43"/>
      <c r="GO777" s="43"/>
      <c r="GP777" s="43"/>
      <c r="GQ777" s="43"/>
      <c r="GR777" s="43"/>
      <c r="GS777" s="43"/>
      <c r="GT777" s="43"/>
      <c r="GU777" s="43"/>
      <c r="GV777" s="43"/>
      <c r="GW777" s="43"/>
      <c r="GX777" s="43"/>
      <c r="GY777" s="43"/>
      <c r="GZ777" s="43"/>
      <c r="HA777" s="43"/>
      <c r="HB777" s="43"/>
      <c r="HC777" s="43"/>
      <c r="HD777" s="43"/>
      <c r="HE777" s="43"/>
      <c r="HF777" s="43"/>
      <c r="HG777" s="43"/>
      <c r="HH777" s="43"/>
      <c r="HI777" s="43"/>
      <c r="HJ777" s="43"/>
      <c r="HK777" s="43"/>
      <c r="HL777" s="43"/>
      <c r="HM777" s="43"/>
      <c r="HN777" s="43"/>
      <c r="HO777" s="43"/>
      <c r="HP777" s="43"/>
      <c r="HQ777" s="43"/>
      <c r="HR777" s="43"/>
      <c r="HS777" s="43"/>
      <c r="HT777" s="43"/>
      <c r="HU777" s="43"/>
      <c r="HV777" s="43"/>
      <c r="HW777" s="43"/>
      <c r="HX777" s="43"/>
      <c r="HY777" s="43"/>
      <c r="HZ777" s="43"/>
      <c r="IA777" s="43"/>
      <c r="IB777" s="43"/>
    </row>
    <row r="778" spans="1:236">
      <c r="A778" s="43"/>
      <c r="B778" s="43"/>
      <c r="C778" s="43"/>
      <c r="D778" s="43"/>
      <c r="E778" s="43"/>
      <c r="F778" s="43"/>
      <c r="G778" s="43"/>
      <c r="H778" s="43"/>
      <c r="I778" s="43"/>
      <c r="J778" s="43"/>
      <c r="K778" s="43"/>
      <c r="L778" s="43"/>
      <c r="M778" s="43"/>
      <c r="N778" s="43"/>
      <c r="O778" s="60"/>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L778" s="43"/>
      <c r="FM778" s="43"/>
      <c r="FN778" s="43"/>
      <c r="FO778" s="43"/>
      <c r="FP778" s="43"/>
      <c r="FQ778" s="43"/>
      <c r="FR778" s="43"/>
      <c r="FS778" s="43"/>
      <c r="FT778" s="43"/>
      <c r="FU778" s="43"/>
      <c r="FV778" s="43"/>
      <c r="FW778" s="43"/>
      <c r="FX778" s="43"/>
      <c r="FY778" s="43"/>
      <c r="FZ778" s="43"/>
      <c r="GA778" s="43"/>
      <c r="GB778" s="43"/>
      <c r="GC778" s="43"/>
      <c r="GD778" s="43"/>
      <c r="GE778" s="43"/>
      <c r="GF778" s="43"/>
      <c r="GG778" s="43"/>
      <c r="GH778" s="43"/>
      <c r="GI778" s="43"/>
      <c r="GJ778" s="43"/>
      <c r="GK778" s="43"/>
      <c r="GL778" s="43"/>
      <c r="GM778" s="43"/>
      <c r="GN778" s="43"/>
      <c r="GO778" s="43"/>
      <c r="GP778" s="43"/>
      <c r="GQ778" s="43"/>
      <c r="GR778" s="43"/>
      <c r="GS778" s="43"/>
      <c r="GT778" s="43"/>
      <c r="GU778" s="43"/>
      <c r="GV778" s="43"/>
      <c r="GW778" s="43"/>
      <c r="GX778" s="43"/>
      <c r="GY778" s="43"/>
      <c r="GZ778" s="43"/>
      <c r="HA778" s="43"/>
      <c r="HB778" s="43"/>
      <c r="HC778" s="43"/>
      <c r="HD778" s="43"/>
      <c r="HE778" s="43"/>
      <c r="HF778" s="43"/>
      <c r="HG778" s="43"/>
      <c r="HH778" s="43"/>
      <c r="HI778" s="43"/>
      <c r="HJ778" s="43"/>
      <c r="HK778" s="43"/>
      <c r="HL778" s="43"/>
      <c r="HM778" s="43"/>
      <c r="HN778" s="43"/>
      <c r="HO778" s="43"/>
      <c r="HP778" s="43"/>
      <c r="HQ778" s="43"/>
      <c r="HR778" s="43"/>
      <c r="HS778" s="43"/>
      <c r="HT778" s="43"/>
      <c r="HU778" s="43"/>
      <c r="HV778" s="43"/>
      <c r="HW778" s="43"/>
      <c r="HX778" s="43"/>
      <c r="HY778" s="43"/>
      <c r="HZ778" s="43"/>
      <c r="IA778" s="43"/>
      <c r="IB778" s="43"/>
    </row>
    <row r="779" spans="1:236">
      <c r="A779" s="43"/>
      <c r="B779" s="43"/>
      <c r="C779" s="43"/>
      <c r="D779" s="43"/>
      <c r="E779" s="43"/>
      <c r="F779" s="43"/>
      <c r="G779" s="43"/>
      <c r="H779" s="43"/>
      <c r="I779" s="43"/>
      <c r="J779" s="43"/>
      <c r="K779" s="43"/>
      <c r="L779" s="43"/>
      <c r="M779" s="43"/>
      <c r="N779" s="43"/>
      <c r="O779" s="60"/>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L779" s="43"/>
      <c r="FM779" s="43"/>
      <c r="FN779" s="43"/>
      <c r="FO779" s="43"/>
      <c r="FP779" s="43"/>
      <c r="FQ779" s="43"/>
      <c r="FR779" s="43"/>
      <c r="FS779" s="43"/>
      <c r="FT779" s="43"/>
      <c r="FU779" s="43"/>
      <c r="FV779" s="43"/>
      <c r="FW779" s="43"/>
      <c r="FX779" s="43"/>
      <c r="FY779" s="43"/>
      <c r="FZ779" s="43"/>
      <c r="GA779" s="43"/>
      <c r="GB779" s="43"/>
      <c r="GC779" s="43"/>
      <c r="GD779" s="43"/>
      <c r="GE779" s="43"/>
      <c r="GF779" s="43"/>
      <c r="GG779" s="43"/>
      <c r="GH779" s="43"/>
      <c r="GI779" s="43"/>
      <c r="GJ779" s="43"/>
      <c r="GK779" s="43"/>
      <c r="GL779" s="43"/>
      <c r="GM779" s="43"/>
      <c r="GN779" s="43"/>
      <c r="GO779" s="43"/>
      <c r="GP779" s="43"/>
      <c r="GQ779" s="43"/>
      <c r="GR779" s="43"/>
      <c r="GS779" s="43"/>
      <c r="GT779" s="43"/>
      <c r="GU779" s="43"/>
      <c r="GV779" s="43"/>
      <c r="GW779" s="43"/>
      <c r="GX779" s="43"/>
      <c r="GY779" s="43"/>
      <c r="GZ779" s="43"/>
      <c r="HA779" s="43"/>
      <c r="HB779" s="43"/>
      <c r="HC779" s="43"/>
      <c r="HD779" s="43"/>
      <c r="HE779" s="43"/>
      <c r="HF779" s="43"/>
      <c r="HG779" s="43"/>
      <c r="HH779" s="43"/>
      <c r="HI779" s="43"/>
      <c r="HJ779" s="43"/>
      <c r="HK779" s="43"/>
      <c r="HL779" s="43"/>
      <c r="HM779" s="43"/>
      <c r="HN779" s="43"/>
      <c r="HO779" s="43"/>
      <c r="HP779" s="43"/>
      <c r="HQ779" s="43"/>
      <c r="HR779" s="43"/>
      <c r="HS779" s="43"/>
      <c r="HT779" s="43"/>
      <c r="HU779" s="43"/>
      <c r="HV779" s="43"/>
      <c r="HW779" s="43"/>
      <c r="HX779" s="43"/>
      <c r="HY779" s="43"/>
      <c r="HZ779" s="43"/>
      <c r="IA779" s="43"/>
      <c r="IB779" s="43"/>
    </row>
    <row r="780" spans="1:236">
      <c r="A780" s="43"/>
      <c r="B780" s="43"/>
      <c r="C780" s="43"/>
      <c r="D780" s="43"/>
      <c r="E780" s="43"/>
      <c r="F780" s="43"/>
      <c r="G780" s="43"/>
      <c r="H780" s="43"/>
      <c r="I780" s="43"/>
      <c r="J780" s="43"/>
      <c r="K780" s="43"/>
      <c r="L780" s="43"/>
      <c r="M780" s="43"/>
      <c r="N780" s="43"/>
      <c r="O780" s="60"/>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c r="HE780" s="43"/>
      <c r="HF780" s="43"/>
      <c r="HG780" s="43"/>
      <c r="HH780" s="43"/>
      <c r="HI780" s="43"/>
      <c r="HJ780" s="43"/>
      <c r="HK780" s="43"/>
      <c r="HL780" s="43"/>
      <c r="HM780" s="43"/>
      <c r="HN780" s="43"/>
      <c r="HO780" s="43"/>
      <c r="HP780" s="43"/>
      <c r="HQ780" s="43"/>
      <c r="HR780" s="43"/>
      <c r="HS780" s="43"/>
      <c r="HT780" s="43"/>
      <c r="HU780" s="43"/>
      <c r="HV780" s="43"/>
      <c r="HW780" s="43"/>
      <c r="HX780" s="43"/>
      <c r="HY780" s="43"/>
      <c r="HZ780" s="43"/>
      <c r="IA780" s="43"/>
      <c r="IB780" s="43"/>
    </row>
    <row r="781" spans="1:236">
      <c r="A781" s="43"/>
      <c r="B781" s="43"/>
      <c r="C781" s="43"/>
      <c r="D781" s="43"/>
      <c r="E781" s="43"/>
      <c r="F781" s="43"/>
      <c r="G781" s="43"/>
      <c r="H781" s="43"/>
      <c r="I781" s="43"/>
      <c r="J781" s="43"/>
      <c r="K781" s="43"/>
      <c r="L781" s="43"/>
      <c r="M781" s="43"/>
      <c r="N781" s="43"/>
      <c r="O781" s="60"/>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L781" s="43"/>
      <c r="FM781" s="43"/>
      <c r="FN781" s="43"/>
      <c r="FO781" s="43"/>
      <c r="FP781" s="43"/>
      <c r="FQ781" s="43"/>
      <c r="FR781" s="43"/>
      <c r="FS781" s="43"/>
      <c r="FT781" s="43"/>
      <c r="FU781" s="43"/>
      <c r="FV781" s="43"/>
      <c r="FW781" s="43"/>
      <c r="FX781" s="43"/>
      <c r="FY781" s="43"/>
      <c r="FZ781" s="43"/>
      <c r="GA781" s="43"/>
      <c r="GB781" s="43"/>
      <c r="GC781" s="43"/>
      <c r="GD781" s="43"/>
      <c r="GE781" s="43"/>
      <c r="GF781" s="43"/>
      <c r="GG781" s="43"/>
      <c r="GH781" s="43"/>
      <c r="GI781" s="43"/>
      <c r="GJ781" s="43"/>
      <c r="GK781" s="43"/>
      <c r="GL781" s="43"/>
      <c r="GM781" s="43"/>
      <c r="GN781" s="43"/>
      <c r="GO781" s="43"/>
      <c r="GP781" s="43"/>
      <c r="GQ781" s="43"/>
      <c r="GR781" s="43"/>
      <c r="GS781" s="43"/>
      <c r="GT781" s="43"/>
      <c r="GU781" s="43"/>
      <c r="GV781" s="43"/>
      <c r="GW781" s="43"/>
      <c r="GX781" s="43"/>
      <c r="GY781" s="43"/>
      <c r="GZ781" s="43"/>
      <c r="HA781" s="43"/>
      <c r="HB781" s="43"/>
      <c r="HC781" s="43"/>
      <c r="HD781" s="43"/>
      <c r="HE781" s="43"/>
      <c r="HF781" s="43"/>
      <c r="HG781" s="43"/>
      <c r="HH781" s="43"/>
      <c r="HI781" s="43"/>
      <c r="HJ781" s="43"/>
      <c r="HK781" s="43"/>
      <c r="HL781" s="43"/>
      <c r="HM781" s="43"/>
      <c r="HN781" s="43"/>
      <c r="HO781" s="43"/>
      <c r="HP781" s="43"/>
      <c r="HQ781" s="43"/>
      <c r="HR781" s="43"/>
      <c r="HS781" s="43"/>
      <c r="HT781" s="43"/>
      <c r="HU781" s="43"/>
      <c r="HV781" s="43"/>
      <c r="HW781" s="43"/>
      <c r="HX781" s="43"/>
      <c r="HY781" s="43"/>
      <c r="HZ781" s="43"/>
      <c r="IA781" s="43"/>
      <c r="IB781" s="43"/>
    </row>
    <row r="782" spans="1:236">
      <c r="A782" s="43"/>
      <c r="B782" s="43"/>
      <c r="C782" s="43"/>
      <c r="D782" s="43"/>
      <c r="E782" s="43"/>
      <c r="F782" s="43"/>
      <c r="G782" s="43"/>
      <c r="H782" s="43"/>
      <c r="I782" s="43"/>
      <c r="J782" s="43"/>
      <c r="K782" s="43"/>
      <c r="L782" s="43"/>
      <c r="M782" s="43"/>
      <c r="N782" s="43"/>
      <c r="O782" s="60"/>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c r="HE782" s="43"/>
      <c r="HF782" s="43"/>
      <c r="HG782" s="43"/>
      <c r="HH782" s="43"/>
      <c r="HI782" s="43"/>
      <c r="HJ782" s="43"/>
      <c r="HK782" s="43"/>
      <c r="HL782" s="43"/>
      <c r="HM782" s="43"/>
      <c r="HN782" s="43"/>
      <c r="HO782" s="43"/>
      <c r="HP782" s="43"/>
      <c r="HQ782" s="43"/>
      <c r="HR782" s="43"/>
      <c r="HS782" s="43"/>
      <c r="HT782" s="43"/>
      <c r="HU782" s="43"/>
      <c r="HV782" s="43"/>
      <c r="HW782" s="43"/>
      <c r="HX782" s="43"/>
      <c r="HY782" s="43"/>
      <c r="HZ782" s="43"/>
      <c r="IA782" s="43"/>
      <c r="IB782" s="43"/>
    </row>
    <row r="783" spans="1:236">
      <c r="A783" s="43"/>
      <c r="B783" s="43"/>
      <c r="C783" s="43"/>
      <c r="D783" s="43"/>
      <c r="E783" s="43"/>
      <c r="F783" s="43"/>
      <c r="G783" s="43"/>
      <c r="H783" s="43"/>
      <c r="I783" s="43"/>
      <c r="J783" s="43"/>
      <c r="K783" s="43"/>
      <c r="L783" s="43"/>
      <c r="M783" s="43"/>
      <c r="N783" s="43"/>
      <c r="O783" s="60"/>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c r="GL783" s="43"/>
      <c r="GM783" s="43"/>
      <c r="GN783" s="43"/>
      <c r="GO783" s="43"/>
      <c r="GP783" s="43"/>
      <c r="GQ783" s="43"/>
      <c r="GR783" s="43"/>
      <c r="GS783" s="43"/>
      <c r="GT783" s="43"/>
      <c r="GU783" s="43"/>
      <c r="GV783" s="43"/>
      <c r="GW783" s="43"/>
      <c r="GX783" s="43"/>
      <c r="GY783" s="43"/>
      <c r="GZ783" s="43"/>
      <c r="HA783" s="43"/>
      <c r="HB783" s="43"/>
      <c r="HC783" s="43"/>
      <c r="HD783" s="43"/>
      <c r="HE783" s="43"/>
      <c r="HF783" s="43"/>
      <c r="HG783" s="43"/>
      <c r="HH783" s="43"/>
      <c r="HI783" s="43"/>
      <c r="HJ783" s="43"/>
      <c r="HK783" s="43"/>
      <c r="HL783" s="43"/>
      <c r="HM783" s="43"/>
      <c r="HN783" s="43"/>
      <c r="HO783" s="43"/>
      <c r="HP783" s="43"/>
      <c r="HQ783" s="43"/>
      <c r="HR783" s="43"/>
      <c r="HS783" s="43"/>
      <c r="HT783" s="43"/>
      <c r="HU783" s="43"/>
      <c r="HV783" s="43"/>
      <c r="HW783" s="43"/>
      <c r="HX783" s="43"/>
      <c r="HY783" s="43"/>
      <c r="HZ783" s="43"/>
      <c r="IA783" s="43"/>
      <c r="IB783" s="43"/>
    </row>
    <row r="784" spans="1:236">
      <c r="A784" s="43"/>
      <c r="B784" s="43"/>
      <c r="C784" s="43"/>
      <c r="D784" s="43"/>
      <c r="E784" s="43"/>
      <c r="F784" s="43"/>
      <c r="G784" s="43"/>
      <c r="H784" s="43"/>
      <c r="I784" s="43"/>
      <c r="J784" s="43"/>
      <c r="K784" s="43"/>
      <c r="L784" s="43"/>
      <c r="M784" s="43"/>
      <c r="N784" s="43"/>
      <c r="O784" s="60"/>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c r="HE784" s="43"/>
      <c r="HF784" s="43"/>
      <c r="HG784" s="43"/>
      <c r="HH784" s="43"/>
      <c r="HI784" s="43"/>
      <c r="HJ784" s="43"/>
      <c r="HK784" s="43"/>
      <c r="HL784" s="43"/>
      <c r="HM784" s="43"/>
      <c r="HN784" s="43"/>
      <c r="HO784" s="43"/>
      <c r="HP784" s="43"/>
      <c r="HQ784" s="43"/>
      <c r="HR784" s="43"/>
      <c r="HS784" s="43"/>
      <c r="HT784" s="43"/>
      <c r="HU784" s="43"/>
      <c r="HV784" s="43"/>
      <c r="HW784" s="43"/>
      <c r="HX784" s="43"/>
      <c r="HY784" s="43"/>
      <c r="HZ784" s="43"/>
      <c r="IA784" s="43"/>
      <c r="IB784" s="43"/>
    </row>
    <row r="785" spans="1:236">
      <c r="A785" s="43"/>
      <c r="B785" s="43"/>
      <c r="C785" s="43"/>
      <c r="D785" s="43"/>
      <c r="E785" s="43"/>
      <c r="F785" s="43"/>
      <c r="G785" s="43"/>
      <c r="H785" s="43"/>
      <c r="I785" s="43"/>
      <c r="J785" s="43"/>
      <c r="K785" s="43"/>
      <c r="L785" s="43"/>
      <c r="M785" s="43"/>
      <c r="N785" s="43"/>
      <c r="O785" s="60"/>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L785" s="43"/>
      <c r="FM785" s="43"/>
      <c r="FN785" s="43"/>
      <c r="FO785" s="43"/>
      <c r="FP785" s="43"/>
      <c r="FQ785" s="43"/>
      <c r="FR785" s="43"/>
      <c r="FS785" s="43"/>
      <c r="FT785" s="43"/>
      <c r="FU785" s="43"/>
      <c r="FV785" s="43"/>
      <c r="FW785" s="43"/>
      <c r="FX785" s="43"/>
      <c r="FY785" s="43"/>
      <c r="FZ785" s="43"/>
      <c r="GA785" s="43"/>
      <c r="GB785" s="43"/>
      <c r="GC785" s="43"/>
      <c r="GD785" s="43"/>
      <c r="GE785" s="43"/>
      <c r="GF785" s="43"/>
      <c r="GG785" s="43"/>
      <c r="GH785" s="43"/>
      <c r="GI785" s="43"/>
      <c r="GJ785" s="43"/>
      <c r="GK785" s="43"/>
      <c r="GL785" s="43"/>
      <c r="GM785" s="43"/>
      <c r="GN785" s="43"/>
      <c r="GO785" s="43"/>
      <c r="GP785" s="43"/>
      <c r="GQ785" s="43"/>
      <c r="GR785" s="43"/>
      <c r="GS785" s="43"/>
      <c r="GT785" s="43"/>
      <c r="GU785" s="43"/>
      <c r="GV785" s="43"/>
      <c r="GW785" s="43"/>
      <c r="GX785" s="43"/>
      <c r="GY785" s="43"/>
      <c r="GZ785" s="43"/>
      <c r="HA785" s="43"/>
      <c r="HB785" s="43"/>
      <c r="HC785" s="43"/>
      <c r="HD785" s="43"/>
      <c r="HE785" s="43"/>
      <c r="HF785" s="43"/>
      <c r="HG785" s="43"/>
      <c r="HH785" s="43"/>
      <c r="HI785" s="43"/>
      <c r="HJ785" s="43"/>
      <c r="HK785" s="43"/>
      <c r="HL785" s="43"/>
      <c r="HM785" s="43"/>
      <c r="HN785" s="43"/>
      <c r="HO785" s="43"/>
      <c r="HP785" s="43"/>
      <c r="HQ785" s="43"/>
      <c r="HR785" s="43"/>
      <c r="HS785" s="43"/>
      <c r="HT785" s="43"/>
      <c r="HU785" s="43"/>
      <c r="HV785" s="43"/>
      <c r="HW785" s="43"/>
      <c r="HX785" s="43"/>
      <c r="HY785" s="43"/>
      <c r="HZ785" s="43"/>
      <c r="IA785" s="43"/>
      <c r="IB785" s="43"/>
    </row>
    <row r="786" spans="1:236">
      <c r="A786" s="43"/>
      <c r="B786" s="43"/>
      <c r="C786" s="43"/>
      <c r="D786" s="43"/>
      <c r="E786" s="43"/>
      <c r="F786" s="43"/>
      <c r="G786" s="43"/>
      <c r="H786" s="43"/>
      <c r="I786" s="43"/>
      <c r="J786" s="43"/>
      <c r="K786" s="43"/>
      <c r="L786" s="43"/>
      <c r="M786" s="43"/>
      <c r="N786" s="43"/>
      <c r="O786" s="60"/>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c r="HE786" s="43"/>
      <c r="HF786" s="43"/>
      <c r="HG786" s="43"/>
      <c r="HH786" s="43"/>
      <c r="HI786" s="43"/>
      <c r="HJ786" s="43"/>
      <c r="HK786" s="43"/>
      <c r="HL786" s="43"/>
      <c r="HM786" s="43"/>
      <c r="HN786" s="43"/>
      <c r="HO786" s="43"/>
      <c r="HP786" s="43"/>
      <c r="HQ786" s="43"/>
      <c r="HR786" s="43"/>
      <c r="HS786" s="43"/>
      <c r="HT786" s="43"/>
      <c r="HU786" s="43"/>
      <c r="HV786" s="43"/>
      <c r="HW786" s="43"/>
      <c r="HX786" s="43"/>
      <c r="HY786" s="43"/>
      <c r="HZ786" s="43"/>
      <c r="IA786" s="43"/>
      <c r="IB786" s="43"/>
    </row>
    <row r="787" spans="1:236">
      <c r="A787" s="43"/>
      <c r="B787" s="43"/>
      <c r="C787" s="43"/>
      <c r="D787" s="43"/>
      <c r="E787" s="43"/>
      <c r="F787" s="43"/>
      <c r="G787" s="43"/>
      <c r="H787" s="43"/>
      <c r="I787" s="43"/>
      <c r="J787" s="43"/>
      <c r="K787" s="43"/>
      <c r="L787" s="43"/>
      <c r="M787" s="43"/>
      <c r="N787" s="43"/>
      <c r="O787" s="60"/>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c r="GL787" s="43"/>
      <c r="GM787" s="43"/>
      <c r="GN787" s="43"/>
      <c r="GO787" s="43"/>
      <c r="GP787" s="43"/>
      <c r="GQ787" s="43"/>
      <c r="GR787" s="43"/>
      <c r="GS787" s="43"/>
      <c r="GT787" s="43"/>
      <c r="GU787" s="43"/>
      <c r="GV787" s="43"/>
      <c r="GW787" s="43"/>
      <c r="GX787" s="43"/>
      <c r="GY787" s="43"/>
      <c r="GZ787" s="43"/>
      <c r="HA787" s="43"/>
      <c r="HB787" s="43"/>
      <c r="HC787" s="43"/>
      <c r="HD787" s="43"/>
      <c r="HE787" s="43"/>
      <c r="HF787" s="43"/>
      <c r="HG787" s="43"/>
      <c r="HH787" s="43"/>
      <c r="HI787" s="43"/>
      <c r="HJ787" s="43"/>
      <c r="HK787" s="43"/>
      <c r="HL787" s="43"/>
      <c r="HM787" s="43"/>
      <c r="HN787" s="43"/>
      <c r="HO787" s="43"/>
      <c r="HP787" s="43"/>
      <c r="HQ787" s="43"/>
      <c r="HR787" s="43"/>
      <c r="HS787" s="43"/>
      <c r="HT787" s="43"/>
      <c r="HU787" s="43"/>
      <c r="HV787" s="43"/>
      <c r="HW787" s="43"/>
      <c r="HX787" s="43"/>
      <c r="HY787" s="43"/>
      <c r="HZ787" s="43"/>
      <c r="IA787" s="43"/>
      <c r="IB787" s="43"/>
    </row>
    <row r="788" spans="1:236">
      <c r="A788" s="43"/>
      <c r="B788" s="43"/>
      <c r="C788" s="43"/>
      <c r="D788" s="43"/>
      <c r="E788" s="43"/>
      <c r="F788" s="43"/>
      <c r="G788" s="43"/>
      <c r="H788" s="43"/>
      <c r="I788" s="43"/>
      <c r="J788" s="43"/>
      <c r="K788" s="43"/>
      <c r="L788" s="43"/>
      <c r="M788" s="43"/>
      <c r="N788" s="43"/>
      <c r="O788" s="60"/>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row>
    <row r="789" spans="1:236">
      <c r="A789" s="43"/>
      <c r="B789" s="43"/>
      <c r="C789" s="43"/>
      <c r="D789" s="43"/>
      <c r="E789" s="43"/>
      <c r="F789" s="43"/>
      <c r="G789" s="43"/>
      <c r="H789" s="43"/>
      <c r="I789" s="43"/>
      <c r="J789" s="43"/>
      <c r="K789" s="43"/>
      <c r="L789" s="43"/>
      <c r="M789" s="43"/>
      <c r="N789" s="43"/>
      <c r="O789" s="60"/>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L789" s="43"/>
      <c r="FM789" s="43"/>
      <c r="FN789" s="43"/>
      <c r="FO789" s="43"/>
      <c r="FP789" s="43"/>
      <c r="FQ789" s="43"/>
      <c r="FR789" s="43"/>
      <c r="FS789" s="43"/>
      <c r="FT789" s="43"/>
      <c r="FU789" s="43"/>
      <c r="FV789" s="43"/>
      <c r="FW789" s="43"/>
      <c r="FX789" s="43"/>
      <c r="FY789" s="43"/>
      <c r="FZ789" s="43"/>
      <c r="GA789" s="43"/>
      <c r="GB789" s="43"/>
      <c r="GC789" s="43"/>
      <c r="GD789" s="43"/>
      <c r="GE789" s="43"/>
      <c r="GF789" s="43"/>
      <c r="GG789" s="43"/>
      <c r="GH789" s="43"/>
      <c r="GI789" s="43"/>
      <c r="GJ789" s="43"/>
      <c r="GK789" s="43"/>
      <c r="GL789" s="43"/>
      <c r="GM789" s="43"/>
      <c r="GN789" s="43"/>
      <c r="GO789" s="43"/>
      <c r="GP789" s="43"/>
      <c r="GQ789" s="43"/>
      <c r="GR789" s="43"/>
      <c r="GS789" s="43"/>
      <c r="GT789" s="43"/>
      <c r="GU789" s="43"/>
      <c r="GV789" s="43"/>
      <c r="GW789" s="43"/>
      <c r="GX789" s="43"/>
      <c r="GY789" s="43"/>
      <c r="GZ789" s="43"/>
      <c r="HA789" s="43"/>
      <c r="HB789" s="43"/>
      <c r="HC789" s="43"/>
      <c r="HD789" s="43"/>
      <c r="HE789" s="43"/>
      <c r="HF789" s="43"/>
      <c r="HG789" s="43"/>
      <c r="HH789" s="43"/>
      <c r="HI789" s="43"/>
      <c r="HJ789" s="43"/>
      <c r="HK789" s="43"/>
      <c r="HL789" s="43"/>
      <c r="HM789" s="43"/>
      <c r="HN789" s="43"/>
      <c r="HO789" s="43"/>
      <c r="HP789" s="43"/>
      <c r="HQ789" s="43"/>
      <c r="HR789" s="43"/>
      <c r="HS789" s="43"/>
      <c r="HT789" s="43"/>
      <c r="HU789" s="43"/>
      <c r="HV789" s="43"/>
      <c r="HW789" s="43"/>
      <c r="HX789" s="43"/>
      <c r="HY789" s="43"/>
      <c r="HZ789" s="43"/>
      <c r="IA789" s="43"/>
      <c r="IB789" s="43"/>
    </row>
    <row r="790" spans="1:236">
      <c r="A790" s="43"/>
      <c r="B790" s="43"/>
      <c r="C790" s="43"/>
      <c r="D790" s="43"/>
      <c r="E790" s="43"/>
      <c r="F790" s="43"/>
      <c r="G790" s="43"/>
      <c r="H790" s="43"/>
      <c r="I790" s="43"/>
      <c r="J790" s="43"/>
      <c r="K790" s="43"/>
      <c r="L790" s="43"/>
      <c r="M790" s="43"/>
      <c r="N790" s="43"/>
      <c r="O790" s="60"/>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c r="HE790" s="43"/>
      <c r="HF790" s="43"/>
      <c r="HG790" s="43"/>
      <c r="HH790" s="43"/>
      <c r="HI790" s="43"/>
      <c r="HJ790" s="43"/>
      <c r="HK790" s="43"/>
      <c r="HL790" s="43"/>
      <c r="HM790" s="43"/>
      <c r="HN790" s="43"/>
      <c r="HO790" s="43"/>
      <c r="HP790" s="43"/>
      <c r="HQ790" s="43"/>
      <c r="HR790" s="43"/>
      <c r="HS790" s="43"/>
      <c r="HT790" s="43"/>
      <c r="HU790" s="43"/>
      <c r="HV790" s="43"/>
      <c r="HW790" s="43"/>
      <c r="HX790" s="43"/>
      <c r="HY790" s="43"/>
      <c r="HZ790" s="43"/>
      <c r="IA790" s="43"/>
      <c r="IB790" s="43"/>
    </row>
    <row r="791" spans="1:236">
      <c r="A791" s="43"/>
      <c r="B791" s="43"/>
      <c r="C791" s="43"/>
      <c r="D791" s="43"/>
      <c r="E791" s="43"/>
      <c r="F791" s="43"/>
      <c r="G791" s="43"/>
      <c r="H791" s="43"/>
      <c r="I791" s="43"/>
      <c r="J791" s="43"/>
      <c r="K791" s="43"/>
      <c r="L791" s="43"/>
      <c r="M791" s="43"/>
      <c r="N791" s="43"/>
      <c r="O791" s="60"/>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L791" s="43"/>
      <c r="FM791" s="43"/>
      <c r="FN791" s="43"/>
      <c r="FO791" s="43"/>
      <c r="FP791" s="43"/>
      <c r="FQ791" s="43"/>
      <c r="FR791" s="43"/>
      <c r="FS791" s="43"/>
      <c r="FT791" s="43"/>
      <c r="FU791" s="43"/>
      <c r="FV791" s="43"/>
      <c r="FW791" s="43"/>
      <c r="FX791" s="43"/>
      <c r="FY791" s="43"/>
      <c r="FZ791" s="43"/>
      <c r="GA791" s="43"/>
      <c r="GB791" s="43"/>
      <c r="GC791" s="43"/>
      <c r="GD791" s="43"/>
      <c r="GE791" s="43"/>
      <c r="GF791" s="43"/>
      <c r="GG791" s="43"/>
      <c r="GH791" s="43"/>
      <c r="GI791" s="43"/>
      <c r="GJ791" s="43"/>
      <c r="GK791" s="43"/>
      <c r="GL791" s="43"/>
      <c r="GM791" s="43"/>
      <c r="GN791" s="43"/>
      <c r="GO791" s="43"/>
      <c r="GP791" s="43"/>
      <c r="GQ791" s="43"/>
      <c r="GR791" s="43"/>
      <c r="GS791" s="43"/>
      <c r="GT791" s="43"/>
      <c r="GU791" s="43"/>
      <c r="GV791" s="43"/>
      <c r="GW791" s="43"/>
      <c r="GX791" s="43"/>
      <c r="GY791" s="43"/>
      <c r="GZ791" s="43"/>
      <c r="HA791" s="43"/>
      <c r="HB791" s="43"/>
      <c r="HC791" s="43"/>
      <c r="HD791" s="43"/>
      <c r="HE791" s="43"/>
      <c r="HF791" s="43"/>
      <c r="HG791" s="43"/>
      <c r="HH791" s="43"/>
      <c r="HI791" s="43"/>
      <c r="HJ791" s="43"/>
      <c r="HK791" s="43"/>
      <c r="HL791" s="43"/>
      <c r="HM791" s="43"/>
      <c r="HN791" s="43"/>
      <c r="HO791" s="43"/>
      <c r="HP791" s="43"/>
      <c r="HQ791" s="43"/>
      <c r="HR791" s="43"/>
      <c r="HS791" s="43"/>
      <c r="HT791" s="43"/>
      <c r="HU791" s="43"/>
      <c r="HV791" s="43"/>
      <c r="HW791" s="43"/>
      <c r="HX791" s="43"/>
      <c r="HY791" s="43"/>
      <c r="HZ791" s="43"/>
      <c r="IA791" s="43"/>
      <c r="IB791" s="43"/>
    </row>
    <row r="792" spans="1:236">
      <c r="A792" s="43"/>
      <c r="B792" s="43"/>
      <c r="C792" s="43"/>
      <c r="D792" s="43"/>
      <c r="E792" s="43"/>
      <c r="F792" s="43"/>
      <c r="G792" s="43"/>
      <c r="H792" s="43"/>
      <c r="I792" s="43"/>
      <c r="J792" s="43"/>
      <c r="K792" s="43"/>
      <c r="L792" s="43"/>
      <c r="M792" s="43"/>
      <c r="N792" s="43"/>
      <c r="O792" s="60"/>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c r="HE792" s="43"/>
      <c r="HF792" s="43"/>
      <c r="HG792" s="43"/>
      <c r="HH792" s="43"/>
      <c r="HI792" s="43"/>
      <c r="HJ792" s="43"/>
      <c r="HK792" s="43"/>
      <c r="HL792" s="43"/>
      <c r="HM792" s="43"/>
      <c r="HN792" s="43"/>
      <c r="HO792" s="43"/>
      <c r="HP792" s="43"/>
      <c r="HQ792" s="43"/>
      <c r="HR792" s="43"/>
      <c r="HS792" s="43"/>
      <c r="HT792" s="43"/>
      <c r="HU792" s="43"/>
      <c r="HV792" s="43"/>
      <c r="HW792" s="43"/>
      <c r="HX792" s="43"/>
      <c r="HY792" s="43"/>
      <c r="HZ792" s="43"/>
      <c r="IA792" s="43"/>
      <c r="IB792" s="43"/>
    </row>
    <row r="793" spans="1:236">
      <c r="A793" s="43"/>
      <c r="B793" s="43"/>
      <c r="C793" s="43"/>
      <c r="D793" s="43"/>
      <c r="E793" s="43"/>
      <c r="F793" s="43"/>
      <c r="G793" s="43"/>
      <c r="H793" s="43"/>
      <c r="I793" s="43"/>
      <c r="J793" s="43"/>
      <c r="K793" s="43"/>
      <c r="L793" s="43"/>
      <c r="M793" s="43"/>
      <c r="N793" s="43"/>
      <c r="O793" s="60"/>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L793" s="43"/>
      <c r="FM793" s="43"/>
      <c r="FN793" s="43"/>
      <c r="FO793" s="43"/>
      <c r="FP793" s="43"/>
      <c r="FQ793" s="43"/>
      <c r="FR793" s="43"/>
      <c r="FS793" s="43"/>
      <c r="FT793" s="43"/>
      <c r="FU793" s="43"/>
      <c r="FV793" s="43"/>
      <c r="FW793" s="43"/>
      <c r="FX793" s="43"/>
      <c r="FY793" s="43"/>
      <c r="FZ793" s="43"/>
      <c r="GA793" s="43"/>
      <c r="GB793" s="43"/>
      <c r="GC793" s="43"/>
      <c r="GD793" s="43"/>
      <c r="GE793" s="43"/>
      <c r="GF793" s="43"/>
      <c r="GG793" s="43"/>
      <c r="GH793" s="43"/>
      <c r="GI793" s="43"/>
      <c r="GJ793" s="43"/>
      <c r="GK793" s="43"/>
      <c r="GL793" s="43"/>
      <c r="GM793" s="43"/>
      <c r="GN793" s="43"/>
      <c r="GO793" s="43"/>
      <c r="GP793" s="43"/>
      <c r="GQ793" s="43"/>
      <c r="GR793" s="43"/>
      <c r="GS793" s="43"/>
      <c r="GT793" s="43"/>
      <c r="GU793" s="43"/>
      <c r="GV793" s="43"/>
      <c r="GW793" s="43"/>
      <c r="GX793" s="43"/>
      <c r="GY793" s="43"/>
      <c r="GZ793" s="43"/>
      <c r="HA793" s="43"/>
      <c r="HB793" s="43"/>
      <c r="HC793" s="43"/>
      <c r="HD793" s="43"/>
      <c r="HE793" s="43"/>
      <c r="HF793" s="43"/>
      <c r="HG793" s="43"/>
      <c r="HH793" s="43"/>
      <c r="HI793" s="43"/>
      <c r="HJ793" s="43"/>
      <c r="HK793" s="43"/>
      <c r="HL793" s="43"/>
      <c r="HM793" s="43"/>
      <c r="HN793" s="43"/>
      <c r="HO793" s="43"/>
      <c r="HP793" s="43"/>
      <c r="HQ793" s="43"/>
      <c r="HR793" s="43"/>
      <c r="HS793" s="43"/>
      <c r="HT793" s="43"/>
      <c r="HU793" s="43"/>
      <c r="HV793" s="43"/>
      <c r="HW793" s="43"/>
      <c r="HX793" s="43"/>
      <c r="HY793" s="43"/>
      <c r="HZ793" s="43"/>
      <c r="IA793" s="43"/>
      <c r="IB793" s="43"/>
    </row>
    <row r="794" spans="1:236">
      <c r="A794" s="43"/>
      <c r="B794" s="43"/>
      <c r="C794" s="43"/>
      <c r="D794" s="43"/>
      <c r="E794" s="43"/>
      <c r="F794" s="43"/>
      <c r="G794" s="43"/>
      <c r="H794" s="43"/>
      <c r="I794" s="43"/>
      <c r="J794" s="43"/>
      <c r="K794" s="43"/>
      <c r="L794" s="43"/>
      <c r="M794" s="43"/>
      <c r="N794" s="43"/>
      <c r="O794" s="60"/>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c r="HE794" s="43"/>
      <c r="HF794" s="43"/>
      <c r="HG794" s="43"/>
      <c r="HH794" s="43"/>
      <c r="HI794" s="43"/>
      <c r="HJ794" s="43"/>
      <c r="HK794" s="43"/>
      <c r="HL794" s="43"/>
      <c r="HM794" s="43"/>
      <c r="HN794" s="43"/>
      <c r="HO794" s="43"/>
      <c r="HP794" s="43"/>
      <c r="HQ794" s="43"/>
      <c r="HR794" s="43"/>
      <c r="HS794" s="43"/>
      <c r="HT794" s="43"/>
      <c r="HU794" s="43"/>
      <c r="HV794" s="43"/>
      <c r="HW794" s="43"/>
      <c r="HX794" s="43"/>
      <c r="HY794" s="43"/>
      <c r="HZ794" s="43"/>
      <c r="IA794" s="43"/>
      <c r="IB794" s="43"/>
    </row>
    <row r="795" spans="1:236">
      <c r="A795" s="43"/>
      <c r="B795" s="43"/>
      <c r="C795" s="43"/>
      <c r="D795" s="43"/>
      <c r="E795" s="43"/>
      <c r="F795" s="43"/>
      <c r="G795" s="43"/>
      <c r="H795" s="43"/>
      <c r="I795" s="43"/>
      <c r="J795" s="43"/>
      <c r="K795" s="43"/>
      <c r="L795" s="43"/>
      <c r="M795" s="43"/>
      <c r="N795" s="43"/>
      <c r="O795" s="60"/>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L795" s="43"/>
      <c r="FM795" s="43"/>
      <c r="FN795" s="43"/>
      <c r="FO795" s="43"/>
      <c r="FP795" s="43"/>
      <c r="FQ795" s="43"/>
      <c r="FR795" s="43"/>
      <c r="FS795" s="43"/>
      <c r="FT795" s="43"/>
      <c r="FU795" s="43"/>
      <c r="FV795" s="43"/>
      <c r="FW795" s="43"/>
      <c r="FX795" s="43"/>
      <c r="FY795" s="43"/>
      <c r="FZ795" s="43"/>
      <c r="GA795" s="43"/>
      <c r="GB795" s="43"/>
      <c r="GC795" s="43"/>
      <c r="GD795" s="43"/>
      <c r="GE795" s="43"/>
      <c r="GF795" s="43"/>
      <c r="GG795" s="43"/>
      <c r="GH795" s="43"/>
      <c r="GI795" s="43"/>
      <c r="GJ795" s="43"/>
      <c r="GK795" s="43"/>
      <c r="GL795" s="43"/>
      <c r="GM795" s="43"/>
      <c r="GN795" s="43"/>
      <c r="GO795" s="43"/>
      <c r="GP795" s="43"/>
      <c r="GQ795" s="43"/>
      <c r="GR795" s="43"/>
      <c r="GS795" s="43"/>
      <c r="GT795" s="43"/>
      <c r="GU795" s="43"/>
      <c r="GV795" s="43"/>
      <c r="GW795" s="43"/>
      <c r="GX795" s="43"/>
      <c r="GY795" s="43"/>
      <c r="GZ795" s="43"/>
      <c r="HA795" s="43"/>
      <c r="HB795" s="43"/>
      <c r="HC795" s="43"/>
      <c r="HD795" s="43"/>
      <c r="HE795" s="43"/>
      <c r="HF795" s="43"/>
      <c r="HG795" s="43"/>
      <c r="HH795" s="43"/>
      <c r="HI795" s="43"/>
      <c r="HJ795" s="43"/>
      <c r="HK795" s="43"/>
      <c r="HL795" s="43"/>
      <c r="HM795" s="43"/>
      <c r="HN795" s="43"/>
      <c r="HO795" s="43"/>
      <c r="HP795" s="43"/>
      <c r="HQ795" s="43"/>
      <c r="HR795" s="43"/>
      <c r="HS795" s="43"/>
      <c r="HT795" s="43"/>
      <c r="HU795" s="43"/>
      <c r="HV795" s="43"/>
      <c r="HW795" s="43"/>
      <c r="HX795" s="43"/>
      <c r="HY795" s="43"/>
      <c r="HZ795" s="43"/>
      <c r="IA795" s="43"/>
      <c r="IB795" s="43"/>
    </row>
    <row r="796" spans="1:236">
      <c r="A796" s="43"/>
      <c r="B796" s="43"/>
      <c r="C796" s="43"/>
      <c r="D796" s="43"/>
      <c r="E796" s="43"/>
      <c r="F796" s="43"/>
      <c r="G796" s="43"/>
      <c r="H796" s="43"/>
      <c r="I796" s="43"/>
      <c r="J796" s="43"/>
      <c r="K796" s="43"/>
      <c r="L796" s="43"/>
      <c r="M796" s="43"/>
      <c r="N796" s="43"/>
      <c r="O796" s="60"/>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c r="HE796" s="43"/>
      <c r="HF796" s="43"/>
      <c r="HG796" s="43"/>
      <c r="HH796" s="43"/>
      <c r="HI796" s="43"/>
      <c r="HJ796" s="43"/>
      <c r="HK796" s="43"/>
      <c r="HL796" s="43"/>
      <c r="HM796" s="43"/>
      <c r="HN796" s="43"/>
      <c r="HO796" s="43"/>
      <c r="HP796" s="43"/>
      <c r="HQ796" s="43"/>
      <c r="HR796" s="43"/>
      <c r="HS796" s="43"/>
      <c r="HT796" s="43"/>
      <c r="HU796" s="43"/>
      <c r="HV796" s="43"/>
      <c r="HW796" s="43"/>
      <c r="HX796" s="43"/>
      <c r="HY796" s="43"/>
      <c r="HZ796" s="43"/>
      <c r="IA796" s="43"/>
      <c r="IB796" s="43"/>
    </row>
    <row r="797" spans="1:236">
      <c r="A797" s="43"/>
      <c r="B797" s="43"/>
      <c r="C797" s="43"/>
      <c r="D797" s="43"/>
      <c r="E797" s="43"/>
      <c r="F797" s="43"/>
      <c r="G797" s="43"/>
      <c r="H797" s="43"/>
      <c r="I797" s="43"/>
      <c r="J797" s="43"/>
      <c r="K797" s="43"/>
      <c r="L797" s="43"/>
      <c r="M797" s="43"/>
      <c r="N797" s="43"/>
      <c r="O797" s="60"/>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L797" s="43"/>
      <c r="FM797" s="43"/>
      <c r="FN797" s="43"/>
      <c r="FO797" s="43"/>
      <c r="FP797" s="43"/>
      <c r="FQ797" s="43"/>
      <c r="FR797" s="43"/>
      <c r="FS797" s="43"/>
      <c r="FT797" s="43"/>
      <c r="FU797" s="43"/>
      <c r="FV797" s="43"/>
      <c r="FW797" s="43"/>
      <c r="FX797" s="43"/>
      <c r="FY797" s="43"/>
      <c r="FZ797" s="43"/>
      <c r="GA797" s="43"/>
      <c r="GB797" s="43"/>
      <c r="GC797" s="43"/>
      <c r="GD797" s="43"/>
      <c r="GE797" s="43"/>
      <c r="GF797" s="43"/>
      <c r="GG797" s="43"/>
      <c r="GH797" s="43"/>
      <c r="GI797" s="43"/>
      <c r="GJ797" s="43"/>
      <c r="GK797" s="43"/>
      <c r="GL797" s="43"/>
      <c r="GM797" s="43"/>
      <c r="GN797" s="43"/>
      <c r="GO797" s="43"/>
      <c r="GP797" s="43"/>
      <c r="GQ797" s="43"/>
      <c r="GR797" s="43"/>
      <c r="GS797" s="43"/>
      <c r="GT797" s="43"/>
      <c r="GU797" s="43"/>
      <c r="GV797" s="43"/>
      <c r="GW797" s="43"/>
      <c r="GX797" s="43"/>
      <c r="GY797" s="43"/>
      <c r="GZ797" s="43"/>
      <c r="HA797" s="43"/>
      <c r="HB797" s="43"/>
      <c r="HC797" s="43"/>
      <c r="HD797" s="43"/>
      <c r="HE797" s="43"/>
      <c r="HF797" s="43"/>
      <c r="HG797" s="43"/>
      <c r="HH797" s="43"/>
      <c r="HI797" s="43"/>
      <c r="HJ797" s="43"/>
      <c r="HK797" s="43"/>
      <c r="HL797" s="43"/>
      <c r="HM797" s="43"/>
      <c r="HN797" s="43"/>
      <c r="HO797" s="43"/>
      <c r="HP797" s="43"/>
      <c r="HQ797" s="43"/>
      <c r="HR797" s="43"/>
      <c r="HS797" s="43"/>
      <c r="HT797" s="43"/>
      <c r="HU797" s="43"/>
      <c r="HV797" s="43"/>
      <c r="HW797" s="43"/>
      <c r="HX797" s="43"/>
      <c r="HY797" s="43"/>
      <c r="HZ797" s="43"/>
      <c r="IA797" s="43"/>
      <c r="IB797" s="43"/>
    </row>
    <row r="798" spans="1:236">
      <c r="A798" s="43"/>
      <c r="B798" s="43"/>
      <c r="C798" s="43"/>
      <c r="D798" s="43"/>
      <c r="E798" s="43"/>
      <c r="F798" s="43"/>
      <c r="G798" s="43"/>
      <c r="H798" s="43"/>
      <c r="I798" s="43"/>
      <c r="J798" s="43"/>
      <c r="K798" s="43"/>
      <c r="L798" s="43"/>
      <c r="M798" s="43"/>
      <c r="N798" s="43"/>
      <c r="O798" s="60"/>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c r="HE798" s="43"/>
      <c r="HF798" s="43"/>
      <c r="HG798" s="43"/>
      <c r="HH798" s="43"/>
      <c r="HI798" s="43"/>
      <c r="HJ798" s="43"/>
      <c r="HK798" s="43"/>
      <c r="HL798" s="43"/>
      <c r="HM798" s="43"/>
      <c r="HN798" s="43"/>
      <c r="HO798" s="43"/>
      <c r="HP798" s="43"/>
      <c r="HQ798" s="43"/>
      <c r="HR798" s="43"/>
      <c r="HS798" s="43"/>
      <c r="HT798" s="43"/>
      <c r="HU798" s="43"/>
      <c r="HV798" s="43"/>
      <c r="HW798" s="43"/>
      <c r="HX798" s="43"/>
      <c r="HY798" s="43"/>
      <c r="HZ798" s="43"/>
      <c r="IA798" s="43"/>
      <c r="IB798" s="43"/>
    </row>
    <row r="799" spans="1:236">
      <c r="A799" s="43"/>
      <c r="B799" s="43"/>
      <c r="C799" s="43"/>
      <c r="D799" s="43"/>
      <c r="E799" s="43"/>
      <c r="F799" s="43"/>
      <c r="G799" s="43"/>
      <c r="H799" s="43"/>
      <c r="I799" s="43"/>
      <c r="J799" s="43"/>
      <c r="K799" s="43"/>
      <c r="L799" s="43"/>
      <c r="M799" s="43"/>
      <c r="N799" s="43"/>
      <c r="O799" s="60"/>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L799" s="43"/>
      <c r="FM799" s="43"/>
      <c r="FN799" s="43"/>
      <c r="FO799" s="43"/>
      <c r="FP799" s="43"/>
      <c r="FQ799" s="43"/>
      <c r="FR799" s="43"/>
      <c r="FS799" s="43"/>
      <c r="FT799" s="43"/>
      <c r="FU799" s="43"/>
      <c r="FV799" s="43"/>
      <c r="FW799" s="43"/>
      <c r="FX799" s="43"/>
      <c r="FY799" s="43"/>
      <c r="FZ799" s="43"/>
      <c r="GA799" s="43"/>
      <c r="GB799" s="43"/>
      <c r="GC799" s="43"/>
      <c r="GD799" s="43"/>
      <c r="GE799" s="43"/>
      <c r="GF799" s="43"/>
      <c r="GG799" s="43"/>
      <c r="GH799" s="43"/>
      <c r="GI799" s="43"/>
      <c r="GJ799" s="43"/>
      <c r="GK799" s="43"/>
      <c r="GL799" s="43"/>
      <c r="GM799" s="43"/>
      <c r="GN799" s="43"/>
      <c r="GO799" s="43"/>
      <c r="GP799" s="43"/>
      <c r="GQ799" s="43"/>
      <c r="GR799" s="43"/>
      <c r="GS799" s="43"/>
      <c r="GT799" s="43"/>
      <c r="GU799" s="43"/>
      <c r="GV799" s="43"/>
      <c r="GW799" s="43"/>
      <c r="GX799" s="43"/>
      <c r="GY799" s="43"/>
      <c r="GZ799" s="43"/>
      <c r="HA799" s="43"/>
      <c r="HB799" s="43"/>
      <c r="HC799" s="43"/>
      <c r="HD799" s="43"/>
      <c r="HE799" s="43"/>
      <c r="HF799" s="43"/>
      <c r="HG799" s="43"/>
      <c r="HH799" s="43"/>
      <c r="HI799" s="43"/>
      <c r="HJ799" s="43"/>
      <c r="HK799" s="43"/>
      <c r="HL799" s="43"/>
      <c r="HM799" s="43"/>
      <c r="HN799" s="43"/>
      <c r="HO799" s="43"/>
      <c r="HP799" s="43"/>
      <c r="HQ799" s="43"/>
      <c r="HR799" s="43"/>
      <c r="HS799" s="43"/>
      <c r="HT799" s="43"/>
      <c r="HU799" s="43"/>
      <c r="HV799" s="43"/>
      <c r="HW799" s="43"/>
      <c r="HX799" s="43"/>
      <c r="HY799" s="43"/>
      <c r="HZ799" s="43"/>
      <c r="IA799" s="43"/>
      <c r="IB799" s="43"/>
    </row>
    <row r="800" spans="1:236">
      <c r="A800" s="43"/>
      <c r="B800" s="43"/>
      <c r="C800" s="43"/>
      <c r="D800" s="43"/>
      <c r="E800" s="43"/>
      <c r="F800" s="43"/>
      <c r="G800" s="43"/>
      <c r="H800" s="43"/>
      <c r="I800" s="43"/>
      <c r="J800" s="43"/>
      <c r="K800" s="43"/>
      <c r="L800" s="43"/>
      <c r="M800" s="43"/>
      <c r="N800" s="43"/>
      <c r="O800" s="60"/>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c r="HE800" s="43"/>
      <c r="HF800" s="43"/>
      <c r="HG800" s="43"/>
      <c r="HH800" s="43"/>
      <c r="HI800" s="43"/>
      <c r="HJ800" s="43"/>
      <c r="HK800" s="43"/>
      <c r="HL800" s="43"/>
      <c r="HM800" s="43"/>
      <c r="HN800" s="43"/>
      <c r="HO800" s="43"/>
      <c r="HP800" s="43"/>
      <c r="HQ800" s="43"/>
      <c r="HR800" s="43"/>
      <c r="HS800" s="43"/>
      <c r="HT800" s="43"/>
      <c r="HU800" s="43"/>
      <c r="HV800" s="43"/>
      <c r="HW800" s="43"/>
      <c r="HX800" s="43"/>
      <c r="HY800" s="43"/>
      <c r="HZ800" s="43"/>
      <c r="IA800" s="43"/>
      <c r="IB800" s="43"/>
    </row>
    <row r="801" spans="1:236">
      <c r="A801" s="43"/>
      <c r="B801" s="43"/>
      <c r="C801" s="43"/>
      <c r="D801" s="43"/>
      <c r="E801" s="43"/>
      <c r="F801" s="43"/>
      <c r="G801" s="43"/>
      <c r="H801" s="43"/>
      <c r="I801" s="43"/>
      <c r="J801" s="43"/>
      <c r="K801" s="43"/>
      <c r="L801" s="43"/>
      <c r="M801" s="43"/>
      <c r="N801" s="43"/>
      <c r="O801" s="60"/>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L801" s="43"/>
      <c r="FM801" s="43"/>
      <c r="FN801" s="43"/>
      <c r="FO801" s="43"/>
      <c r="FP801" s="43"/>
      <c r="FQ801" s="43"/>
      <c r="FR801" s="43"/>
      <c r="FS801" s="43"/>
      <c r="FT801" s="43"/>
      <c r="FU801" s="43"/>
      <c r="FV801" s="43"/>
      <c r="FW801" s="43"/>
      <c r="FX801" s="43"/>
      <c r="FY801" s="43"/>
      <c r="FZ801" s="43"/>
      <c r="GA801" s="43"/>
      <c r="GB801" s="43"/>
      <c r="GC801" s="43"/>
      <c r="GD801" s="43"/>
      <c r="GE801" s="43"/>
      <c r="GF801" s="43"/>
      <c r="GG801" s="43"/>
      <c r="GH801" s="43"/>
      <c r="GI801" s="43"/>
      <c r="GJ801" s="43"/>
      <c r="GK801" s="43"/>
      <c r="GL801" s="43"/>
      <c r="GM801" s="43"/>
      <c r="GN801" s="43"/>
      <c r="GO801" s="43"/>
      <c r="GP801" s="43"/>
      <c r="GQ801" s="43"/>
      <c r="GR801" s="43"/>
      <c r="GS801" s="43"/>
      <c r="GT801" s="43"/>
      <c r="GU801" s="43"/>
      <c r="GV801" s="43"/>
      <c r="GW801" s="43"/>
      <c r="GX801" s="43"/>
      <c r="GY801" s="43"/>
      <c r="GZ801" s="43"/>
      <c r="HA801" s="43"/>
      <c r="HB801" s="43"/>
      <c r="HC801" s="43"/>
      <c r="HD801" s="43"/>
      <c r="HE801" s="43"/>
      <c r="HF801" s="43"/>
      <c r="HG801" s="43"/>
      <c r="HH801" s="43"/>
      <c r="HI801" s="43"/>
      <c r="HJ801" s="43"/>
      <c r="HK801" s="43"/>
      <c r="HL801" s="43"/>
      <c r="HM801" s="43"/>
      <c r="HN801" s="43"/>
      <c r="HO801" s="43"/>
      <c r="HP801" s="43"/>
      <c r="HQ801" s="43"/>
      <c r="HR801" s="43"/>
      <c r="HS801" s="43"/>
      <c r="HT801" s="43"/>
      <c r="HU801" s="43"/>
      <c r="HV801" s="43"/>
      <c r="HW801" s="43"/>
      <c r="HX801" s="43"/>
      <c r="HY801" s="43"/>
      <c r="HZ801" s="43"/>
      <c r="IA801" s="43"/>
      <c r="IB801" s="43"/>
    </row>
    <row r="802" spans="1:236">
      <c r="A802" s="43"/>
      <c r="B802" s="43"/>
      <c r="C802" s="43"/>
      <c r="D802" s="43"/>
      <c r="E802" s="43"/>
      <c r="F802" s="43"/>
      <c r="G802" s="43"/>
      <c r="H802" s="43"/>
      <c r="I802" s="43"/>
      <c r="J802" s="43"/>
      <c r="K802" s="43"/>
      <c r="L802" s="43"/>
      <c r="M802" s="43"/>
      <c r="N802" s="43"/>
      <c r="O802" s="60"/>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c r="HE802" s="43"/>
      <c r="HF802" s="43"/>
      <c r="HG802" s="43"/>
      <c r="HH802" s="43"/>
      <c r="HI802" s="43"/>
      <c r="HJ802" s="43"/>
      <c r="HK802" s="43"/>
      <c r="HL802" s="43"/>
      <c r="HM802" s="43"/>
      <c r="HN802" s="43"/>
      <c r="HO802" s="43"/>
      <c r="HP802" s="43"/>
      <c r="HQ802" s="43"/>
      <c r="HR802" s="43"/>
      <c r="HS802" s="43"/>
      <c r="HT802" s="43"/>
      <c r="HU802" s="43"/>
      <c r="HV802" s="43"/>
      <c r="HW802" s="43"/>
      <c r="HX802" s="43"/>
      <c r="HY802" s="43"/>
      <c r="HZ802" s="43"/>
      <c r="IA802" s="43"/>
      <c r="IB802" s="43"/>
    </row>
    <row r="803" spans="1:236">
      <c r="A803" s="43"/>
      <c r="B803" s="43"/>
      <c r="C803" s="43"/>
      <c r="D803" s="43"/>
      <c r="E803" s="43"/>
      <c r="F803" s="43"/>
      <c r="G803" s="43"/>
      <c r="H803" s="43"/>
      <c r="I803" s="43"/>
      <c r="J803" s="43"/>
      <c r="K803" s="43"/>
      <c r="L803" s="43"/>
      <c r="M803" s="43"/>
      <c r="N803" s="43"/>
      <c r="O803" s="60"/>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c r="GL803" s="43"/>
      <c r="GM803" s="43"/>
      <c r="GN803" s="43"/>
      <c r="GO803" s="43"/>
      <c r="GP803" s="43"/>
      <c r="GQ803" s="43"/>
      <c r="GR803" s="43"/>
      <c r="GS803" s="43"/>
      <c r="GT803" s="43"/>
      <c r="GU803" s="43"/>
      <c r="GV803" s="43"/>
      <c r="GW803" s="43"/>
      <c r="GX803" s="43"/>
      <c r="GY803" s="43"/>
      <c r="GZ803" s="43"/>
      <c r="HA803" s="43"/>
      <c r="HB803" s="43"/>
      <c r="HC803" s="43"/>
      <c r="HD803" s="43"/>
      <c r="HE803" s="43"/>
      <c r="HF803" s="43"/>
      <c r="HG803" s="43"/>
      <c r="HH803" s="43"/>
      <c r="HI803" s="43"/>
      <c r="HJ803" s="43"/>
      <c r="HK803" s="43"/>
      <c r="HL803" s="43"/>
      <c r="HM803" s="43"/>
      <c r="HN803" s="43"/>
      <c r="HO803" s="43"/>
      <c r="HP803" s="43"/>
      <c r="HQ803" s="43"/>
      <c r="HR803" s="43"/>
      <c r="HS803" s="43"/>
      <c r="HT803" s="43"/>
      <c r="HU803" s="43"/>
      <c r="HV803" s="43"/>
      <c r="HW803" s="43"/>
      <c r="HX803" s="43"/>
      <c r="HY803" s="43"/>
      <c r="HZ803" s="43"/>
      <c r="IA803" s="43"/>
      <c r="IB803" s="43"/>
    </row>
    <row r="804" spans="1:236">
      <c r="A804" s="43"/>
      <c r="B804" s="43"/>
      <c r="C804" s="43"/>
      <c r="D804" s="43"/>
      <c r="E804" s="43"/>
      <c r="F804" s="43"/>
      <c r="G804" s="43"/>
      <c r="H804" s="43"/>
      <c r="I804" s="43"/>
      <c r="J804" s="43"/>
      <c r="K804" s="43"/>
      <c r="L804" s="43"/>
      <c r="M804" s="43"/>
      <c r="N804" s="43"/>
      <c r="O804" s="60"/>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c r="HE804" s="43"/>
      <c r="HF804" s="43"/>
      <c r="HG804" s="43"/>
      <c r="HH804" s="43"/>
      <c r="HI804" s="43"/>
      <c r="HJ804" s="43"/>
      <c r="HK804" s="43"/>
      <c r="HL804" s="43"/>
      <c r="HM804" s="43"/>
      <c r="HN804" s="43"/>
      <c r="HO804" s="43"/>
      <c r="HP804" s="43"/>
      <c r="HQ804" s="43"/>
      <c r="HR804" s="43"/>
      <c r="HS804" s="43"/>
      <c r="HT804" s="43"/>
      <c r="HU804" s="43"/>
      <c r="HV804" s="43"/>
      <c r="HW804" s="43"/>
      <c r="HX804" s="43"/>
      <c r="HY804" s="43"/>
      <c r="HZ804" s="43"/>
      <c r="IA804" s="43"/>
      <c r="IB804" s="43"/>
    </row>
    <row r="805" spans="1:236">
      <c r="A805" s="43"/>
      <c r="B805" s="43"/>
      <c r="C805" s="43"/>
      <c r="D805" s="43"/>
      <c r="E805" s="43"/>
      <c r="F805" s="43"/>
      <c r="G805" s="43"/>
      <c r="H805" s="43"/>
      <c r="I805" s="43"/>
      <c r="J805" s="43"/>
      <c r="K805" s="43"/>
      <c r="L805" s="43"/>
      <c r="M805" s="43"/>
      <c r="N805" s="43"/>
      <c r="O805" s="60"/>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L805" s="43"/>
      <c r="FM805" s="43"/>
      <c r="FN805" s="43"/>
      <c r="FO805" s="43"/>
      <c r="FP805" s="43"/>
      <c r="FQ805" s="43"/>
      <c r="FR805" s="43"/>
      <c r="FS805" s="43"/>
      <c r="FT805" s="43"/>
      <c r="FU805" s="43"/>
      <c r="FV805" s="43"/>
      <c r="FW805" s="43"/>
      <c r="FX805" s="43"/>
      <c r="FY805" s="43"/>
      <c r="FZ805" s="43"/>
      <c r="GA805" s="43"/>
      <c r="GB805" s="43"/>
      <c r="GC805" s="43"/>
      <c r="GD805" s="43"/>
      <c r="GE805" s="43"/>
      <c r="GF805" s="43"/>
      <c r="GG805" s="43"/>
      <c r="GH805" s="43"/>
      <c r="GI805" s="43"/>
      <c r="GJ805" s="43"/>
      <c r="GK805" s="43"/>
      <c r="GL805" s="43"/>
      <c r="GM805" s="43"/>
      <c r="GN805" s="43"/>
      <c r="GO805" s="43"/>
      <c r="GP805" s="43"/>
      <c r="GQ805" s="43"/>
      <c r="GR805" s="43"/>
      <c r="GS805" s="43"/>
      <c r="GT805" s="43"/>
      <c r="GU805" s="43"/>
      <c r="GV805" s="43"/>
      <c r="GW805" s="43"/>
      <c r="GX805" s="43"/>
      <c r="GY805" s="43"/>
      <c r="GZ805" s="43"/>
      <c r="HA805" s="43"/>
      <c r="HB805" s="43"/>
      <c r="HC805" s="43"/>
      <c r="HD805" s="43"/>
      <c r="HE805" s="43"/>
      <c r="HF805" s="43"/>
      <c r="HG805" s="43"/>
      <c r="HH805" s="43"/>
      <c r="HI805" s="43"/>
      <c r="HJ805" s="43"/>
      <c r="HK805" s="43"/>
      <c r="HL805" s="43"/>
      <c r="HM805" s="43"/>
      <c r="HN805" s="43"/>
      <c r="HO805" s="43"/>
      <c r="HP805" s="43"/>
      <c r="HQ805" s="43"/>
      <c r="HR805" s="43"/>
      <c r="HS805" s="43"/>
      <c r="HT805" s="43"/>
      <c r="HU805" s="43"/>
      <c r="HV805" s="43"/>
      <c r="HW805" s="43"/>
      <c r="HX805" s="43"/>
      <c r="HY805" s="43"/>
      <c r="HZ805" s="43"/>
      <c r="IA805" s="43"/>
      <c r="IB805" s="43"/>
    </row>
    <row r="806" spans="1:236">
      <c r="A806" s="43"/>
      <c r="B806" s="43"/>
      <c r="C806" s="43"/>
      <c r="D806" s="43"/>
      <c r="E806" s="43"/>
      <c r="F806" s="43"/>
      <c r="G806" s="43"/>
      <c r="H806" s="43"/>
      <c r="I806" s="43"/>
      <c r="J806" s="43"/>
      <c r="K806" s="43"/>
      <c r="L806" s="43"/>
      <c r="M806" s="43"/>
      <c r="N806" s="43"/>
      <c r="O806" s="60"/>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c r="HE806" s="43"/>
      <c r="HF806" s="43"/>
      <c r="HG806" s="43"/>
      <c r="HH806" s="43"/>
      <c r="HI806" s="43"/>
      <c r="HJ806" s="43"/>
      <c r="HK806" s="43"/>
      <c r="HL806" s="43"/>
      <c r="HM806" s="43"/>
      <c r="HN806" s="43"/>
      <c r="HO806" s="43"/>
      <c r="HP806" s="43"/>
      <c r="HQ806" s="43"/>
      <c r="HR806" s="43"/>
      <c r="HS806" s="43"/>
      <c r="HT806" s="43"/>
      <c r="HU806" s="43"/>
      <c r="HV806" s="43"/>
      <c r="HW806" s="43"/>
      <c r="HX806" s="43"/>
      <c r="HY806" s="43"/>
      <c r="HZ806" s="43"/>
      <c r="IA806" s="43"/>
      <c r="IB806" s="43"/>
    </row>
    <row r="807" spans="1:236">
      <c r="A807" s="43"/>
      <c r="B807" s="43"/>
      <c r="C807" s="43"/>
      <c r="D807" s="43"/>
      <c r="E807" s="43"/>
      <c r="F807" s="43"/>
      <c r="G807" s="43"/>
      <c r="H807" s="43"/>
      <c r="I807" s="43"/>
      <c r="J807" s="43"/>
      <c r="K807" s="43"/>
      <c r="L807" s="43"/>
      <c r="M807" s="43"/>
      <c r="N807" s="43"/>
      <c r="O807" s="60"/>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L807" s="43"/>
      <c r="FM807" s="43"/>
      <c r="FN807" s="43"/>
      <c r="FO807" s="43"/>
      <c r="FP807" s="43"/>
      <c r="FQ807" s="43"/>
      <c r="FR807" s="43"/>
      <c r="FS807" s="43"/>
      <c r="FT807" s="43"/>
      <c r="FU807" s="43"/>
      <c r="FV807" s="43"/>
      <c r="FW807" s="43"/>
      <c r="FX807" s="43"/>
      <c r="FY807" s="43"/>
      <c r="FZ807" s="43"/>
      <c r="GA807" s="43"/>
      <c r="GB807" s="43"/>
      <c r="GC807" s="43"/>
      <c r="GD807" s="43"/>
      <c r="GE807" s="43"/>
      <c r="GF807" s="43"/>
      <c r="GG807" s="43"/>
      <c r="GH807" s="43"/>
      <c r="GI807" s="43"/>
      <c r="GJ807" s="43"/>
      <c r="GK807" s="43"/>
      <c r="GL807" s="43"/>
      <c r="GM807" s="43"/>
      <c r="GN807" s="43"/>
      <c r="GO807" s="43"/>
      <c r="GP807" s="43"/>
      <c r="GQ807" s="43"/>
      <c r="GR807" s="43"/>
      <c r="GS807" s="43"/>
      <c r="GT807" s="43"/>
      <c r="GU807" s="43"/>
      <c r="GV807" s="43"/>
      <c r="GW807" s="43"/>
      <c r="GX807" s="43"/>
      <c r="GY807" s="43"/>
      <c r="GZ807" s="43"/>
      <c r="HA807" s="43"/>
      <c r="HB807" s="43"/>
      <c r="HC807" s="43"/>
      <c r="HD807" s="43"/>
      <c r="HE807" s="43"/>
      <c r="HF807" s="43"/>
      <c r="HG807" s="43"/>
      <c r="HH807" s="43"/>
      <c r="HI807" s="43"/>
      <c r="HJ807" s="43"/>
      <c r="HK807" s="43"/>
      <c r="HL807" s="43"/>
      <c r="HM807" s="43"/>
      <c r="HN807" s="43"/>
      <c r="HO807" s="43"/>
      <c r="HP807" s="43"/>
      <c r="HQ807" s="43"/>
      <c r="HR807" s="43"/>
      <c r="HS807" s="43"/>
      <c r="HT807" s="43"/>
      <c r="HU807" s="43"/>
      <c r="HV807" s="43"/>
      <c r="HW807" s="43"/>
      <c r="HX807" s="43"/>
      <c r="HY807" s="43"/>
      <c r="HZ807" s="43"/>
      <c r="IA807" s="43"/>
      <c r="IB807" s="43"/>
    </row>
    <row r="808" spans="1:236">
      <c r="A808" s="43"/>
      <c r="B808" s="43"/>
      <c r="C808" s="43"/>
      <c r="D808" s="43"/>
      <c r="E808" s="43"/>
      <c r="F808" s="43"/>
      <c r="G808" s="43"/>
      <c r="H808" s="43"/>
      <c r="I808" s="43"/>
      <c r="J808" s="43"/>
      <c r="K808" s="43"/>
      <c r="L808" s="43"/>
      <c r="M808" s="43"/>
      <c r="N808" s="43"/>
      <c r="O808" s="60"/>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c r="HE808" s="43"/>
      <c r="HF808" s="43"/>
      <c r="HG808" s="43"/>
      <c r="HH808" s="43"/>
      <c r="HI808" s="43"/>
      <c r="HJ808" s="43"/>
      <c r="HK808" s="43"/>
      <c r="HL808" s="43"/>
      <c r="HM808" s="43"/>
      <c r="HN808" s="43"/>
      <c r="HO808" s="43"/>
      <c r="HP808" s="43"/>
      <c r="HQ808" s="43"/>
      <c r="HR808" s="43"/>
      <c r="HS808" s="43"/>
      <c r="HT808" s="43"/>
      <c r="HU808" s="43"/>
      <c r="HV808" s="43"/>
      <c r="HW808" s="43"/>
      <c r="HX808" s="43"/>
      <c r="HY808" s="43"/>
      <c r="HZ808" s="43"/>
      <c r="IA808" s="43"/>
      <c r="IB808" s="43"/>
    </row>
    <row r="809" spans="1:236">
      <c r="A809" s="43"/>
      <c r="B809" s="43"/>
      <c r="C809" s="43"/>
      <c r="D809" s="43"/>
      <c r="E809" s="43"/>
      <c r="F809" s="43"/>
      <c r="G809" s="43"/>
      <c r="H809" s="43"/>
      <c r="I809" s="43"/>
      <c r="J809" s="43"/>
      <c r="K809" s="43"/>
      <c r="L809" s="43"/>
      <c r="M809" s="43"/>
      <c r="N809" s="43"/>
      <c r="O809" s="60"/>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L809" s="43"/>
      <c r="FM809" s="43"/>
      <c r="FN809" s="43"/>
      <c r="FO809" s="43"/>
      <c r="FP809" s="43"/>
      <c r="FQ809" s="43"/>
      <c r="FR809" s="43"/>
      <c r="FS809" s="43"/>
      <c r="FT809" s="43"/>
      <c r="FU809" s="43"/>
      <c r="FV809" s="43"/>
      <c r="FW809" s="43"/>
      <c r="FX809" s="43"/>
      <c r="FY809" s="43"/>
      <c r="FZ809" s="43"/>
      <c r="GA809" s="43"/>
      <c r="GB809" s="43"/>
      <c r="GC809" s="43"/>
      <c r="GD809" s="43"/>
      <c r="GE809" s="43"/>
      <c r="GF809" s="43"/>
      <c r="GG809" s="43"/>
      <c r="GH809" s="43"/>
      <c r="GI809" s="43"/>
      <c r="GJ809" s="43"/>
      <c r="GK809" s="43"/>
      <c r="GL809" s="43"/>
      <c r="GM809" s="43"/>
      <c r="GN809" s="43"/>
      <c r="GO809" s="43"/>
      <c r="GP809" s="43"/>
      <c r="GQ809" s="43"/>
      <c r="GR809" s="43"/>
      <c r="GS809" s="43"/>
      <c r="GT809" s="43"/>
      <c r="GU809" s="43"/>
      <c r="GV809" s="43"/>
      <c r="GW809" s="43"/>
      <c r="GX809" s="43"/>
      <c r="GY809" s="43"/>
      <c r="GZ809" s="43"/>
      <c r="HA809" s="43"/>
      <c r="HB809" s="43"/>
      <c r="HC809" s="43"/>
      <c r="HD809" s="43"/>
      <c r="HE809" s="43"/>
      <c r="HF809" s="43"/>
      <c r="HG809" s="43"/>
      <c r="HH809" s="43"/>
      <c r="HI809" s="43"/>
      <c r="HJ809" s="43"/>
      <c r="HK809" s="43"/>
      <c r="HL809" s="43"/>
      <c r="HM809" s="43"/>
      <c r="HN809" s="43"/>
      <c r="HO809" s="43"/>
      <c r="HP809" s="43"/>
      <c r="HQ809" s="43"/>
      <c r="HR809" s="43"/>
      <c r="HS809" s="43"/>
      <c r="HT809" s="43"/>
      <c r="HU809" s="43"/>
      <c r="HV809" s="43"/>
      <c r="HW809" s="43"/>
      <c r="HX809" s="43"/>
      <c r="HY809" s="43"/>
      <c r="HZ809" s="43"/>
      <c r="IA809" s="43"/>
      <c r="IB809" s="43"/>
    </row>
    <row r="810" spans="1:236">
      <c r="A810" s="43"/>
      <c r="B810" s="43"/>
      <c r="C810" s="43"/>
      <c r="D810" s="43"/>
      <c r="E810" s="43"/>
      <c r="F810" s="43"/>
      <c r="G810" s="43"/>
      <c r="H810" s="43"/>
      <c r="I810" s="43"/>
      <c r="J810" s="43"/>
      <c r="K810" s="43"/>
      <c r="L810" s="43"/>
      <c r="M810" s="43"/>
      <c r="N810" s="43"/>
      <c r="O810" s="60"/>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c r="HE810" s="43"/>
      <c r="HF810" s="43"/>
      <c r="HG810" s="43"/>
      <c r="HH810" s="43"/>
      <c r="HI810" s="43"/>
      <c r="HJ810" s="43"/>
      <c r="HK810" s="43"/>
      <c r="HL810" s="43"/>
      <c r="HM810" s="43"/>
      <c r="HN810" s="43"/>
      <c r="HO810" s="43"/>
      <c r="HP810" s="43"/>
      <c r="HQ810" s="43"/>
      <c r="HR810" s="43"/>
      <c r="HS810" s="43"/>
      <c r="HT810" s="43"/>
      <c r="HU810" s="43"/>
      <c r="HV810" s="43"/>
      <c r="HW810" s="43"/>
      <c r="HX810" s="43"/>
      <c r="HY810" s="43"/>
      <c r="HZ810" s="43"/>
      <c r="IA810" s="43"/>
      <c r="IB810" s="43"/>
    </row>
    <row r="811" spans="1:236">
      <c r="A811" s="43"/>
      <c r="B811" s="43"/>
      <c r="C811" s="43"/>
      <c r="D811" s="43"/>
      <c r="E811" s="43"/>
      <c r="F811" s="43"/>
      <c r="G811" s="43"/>
      <c r="H811" s="43"/>
      <c r="I811" s="43"/>
      <c r="J811" s="43"/>
      <c r="K811" s="43"/>
      <c r="L811" s="43"/>
      <c r="M811" s="43"/>
      <c r="N811" s="43"/>
      <c r="O811" s="60"/>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L811" s="43"/>
      <c r="FM811" s="43"/>
      <c r="FN811" s="43"/>
      <c r="FO811" s="43"/>
      <c r="FP811" s="43"/>
      <c r="FQ811" s="43"/>
      <c r="FR811" s="43"/>
      <c r="FS811" s="43"/>
      <c r="FT811" s="43"/>
      <c r="FU811" s="43"/>
      <c r="FV811" s="43"/>
      <c r="FW811" s="43"/>
      <c r="FX811" s="43"/>
      <c r="FY811" s="43"/>
      <c r="FZ811" s="43"/>
      <c r="GA811" s="43"/>
      <c r="GB811" s="43"/>
      <c r="GC811" s="43"/>
      <c r="GD811" s="43"/>
      <c r="GE811" s="43"/>
      <c r="GF811" s="43"/>
      <c r="GG811" s="43"/>
      <c r="GH811" s="43"/>
      <c r="GI811" s="43"/>
      <c r="GJ811" s="43"/>
      <c r="GK811" s="43"/>
      <c r="GL811" s="43"/>
      <c r="GM811" s="43"/>
      <c r="GN811" s="43"/>
      <c r="GO811" s="43"/>
      <c r="GP811" s="43"/>
      <c r="GQ811" s="43"/>
      <c r="GR811" s="43"/>
      <c r="GS811" s="43"/>
      <c r="GT811" s="43"/>
      <c r="GU811" s="43"/>
      <c r="GV811" s="43"/>
      <c r="GW811" s="43"/>
      <c r="GX811" s="43"/>
      <c r="GY811" s="43"/>
      <c r="GZ811" s="43"/>
      <c r="HA811" s="43"/>
      <c r="HB811" s="43"/>
      <c r="HC811" s="43"/>
      <c r="HD811" s="43"/>
      <c r="HE811" s="43"/>
      <c r="HF811" s="43"/>
      <c r="HG811" s="43"/>
      <c r="HH811" s="43"/>
      <c r="HI811" s="43"/>
      <c r="HJ811" s="43"/>
      <c r="HK811" s="43"/>
      <c r="HL811" s="43"/>
      <c r="HM811" s="43"/>
      <c r="HN811" s="43"/>
      <c r="HO811" s="43"/>
      <c r="HP811" s="43"/>
      <c r="HQ811" s="43"/>
      <c r="HR811" s="43"/>
      <c r="HS811" s="43"/>
      <c r="HT811" s="43"/>
      <c r="HU811" s="43"/>
      <c r="HV811" s="43"/>
      <c r="HW811" s="43"/>
      <c r="HX811" s="43"/>
      <c r="HY811" s="43"/>
      <c r="HZ811" s="43"/>
      <c r="IA811" s="43"/>
      <c r="IB811" s="43"/>
    </row>
    <row r="812" spans="1:236">
      <c r="A812" s="43"/>
      <c r="B812" s="43"/>
      <c r="C812" s="43"/>
      <c r="D812" s="43"/>
      <c r="E812" s="43"/>
      <c r="F812" s="43"/>
      <c r="G812" s="43"/>
      <c r="H812" s="43"/>
      <c r="I812" s="43"/>
      <c r="J812" s="43"/>
      <c r="K812" s="43"/>
      <c r="L812" s="43"/>
      <c r="M812" s="43"/>
      <c r="N812" s="43"/>
      <c r="O812" s="60"/>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c r="HE812" s="43"/>
      <c r="HF812" s="43"/>
      <c r="HG812" s="43"/>
      <c r="HH812" s="43"/>
      <c r="HI812" s="43"/>
      <c r="HJ812" s="43"/>
      <c r="HK812" s="43"/>
      <c r="HL812" s="43"/>
      <c r="HM812" s="43"/>
      <c r="HN812" s="43"/>
      <c r="HO812" s="43"/>
      <c r="HP812" s="43"/>
      <c r="HQ812" s="43"/>
      <c r="HR812" s="43"/>
      <c r="HS812" s="43"/>
      <c r="HT812" s="43"/>
      <c r="HU812" s="43"/>
      <c r="HV812" s="43"/>
      <c r="HW812" s="43"/>
      <c r="HX812" s="43"/>
      <c r="HY812" s="43"/>
      <c r="HZ812" s="43"/>
      <c r="IA812" s="43"/>
      <c r="IB812" s="43"/>
    </row>
    <row r="813" spans="1:236">
      <c r="A813" s="43"/>
      <c r="B813" s="43"/>
      <c r="C813" s="43"/>
      <c r="D813" s="43"/>
      <c r="E813" s="43"/>
      <c r="F813" s="43"/>
      <c r="G813" s="43"/>
      <c r="H813" s="43"/>
      <c r="I813" s="43"/>
      <c r="J813" s="43"/>
      <c r="K813" s="43"/>
      <c r="L813" s="43"/>
      <c r="M813" s="43"/>
      <c r="N813" s="43"/>
      <c r="O813" s="60"/>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L813" s="43"/>
      <c r="FM813" s="43"/>
      <c r="FN813" s="43"/>
      <c r="FO813" s="43"/>
      <c r="FP813" s="43"/>
      <c r="FQ813" s="43"/>
      <c r="FR813" s="43"/>
      <c r="FS813" s="43"/>
      <c r="FT813" s="43"/>
      <c r="FU813" s="43"/>
      <c r="FV813" s="43"/>
      <c r="FW813" s="43"/>
      <c r="FX813" s="43"/>
      <c r="FY813" s="43"/>
      <c r="FZ813" s="43"/>
      <c r="GA813" s="43"/>
      <c r="GB813" s="43"/>
      <c r="GC813" s="43"/>
      <c r="GD813" s="43"/>
      <c r="GE813" s="43"/>
      <c r="GF813" s="43"/>
      <c r="GG813" s="43"/>
      <c r="GH813" s="43"/>
      <c r="GI813" s="43"/>
      <c r="GJ813" s="43"/>
      <c r="GK813" s="43"/>
      <c r="GL813" s="43"/>
      <c r="GM813" s="43"/>
      <c r="GN813" s="43"/>
      <c r="GO813" s="43"/>
      <c r="GP813" s="43"/>
      <c r="GQ813" s="43"/>
      <c r="GR813" s="43"/>
      <c r="GS813" s="43"/>
      <c r="GT813" s="43"/>
      <c r="GU813" s="43"/>
      <c r="GV813" s="43"/>
      <c r="GW813" s="43"/>
      <c r="GX813" s="43"/>
      <c r="GY813" s="43"/>
      <c r="GZ813" s="43"/>
      <c r="HA813" s="43"/>
      <c r="HB813" s="43"/>
      <c r="HC813" s="43"/>
      <c r="HD813" s="43"/>
      <c r="HE813" s="43"/>
      <c r="HF813" s="43"/>
      <c r="HG813" s="43"/>
      <c r="HH813" s="43"/>
      <c r="HI813" s="43"/>
      <c r="HJ813" s="43"/>
      <c r="HK813" s="43"/>
      <c r="HL813" s="43"/>
      <c r="HM813" s="43"/>
      <c r="HN813" s="43"/>
      <c r="HO813" s="43"/>
      <c r="HP813" s="43"/>
      <c r="HQ813" s="43"/>
      <c r="HR813" s="43"/>
      <c r="HS813" s="43"/>
      <c r="HT813" s="43"/>
      <c r="HU813" s="43"/>
      <c r="HV813" s="43"/>
      <c r="HW813" s="43"/>
      <c r="HX813" s="43"/>
      <c r="HY813" s="43"/>
      <c r="HZ813" s="43"/>
      <c r="IA813" s="43"/>
      <c r="IB813" s="43"/>
    </row>
    <row r="814" spans="1:236">
      <c r="A814" s="43"/>
      <c r="B814" s="43"/>
      <c r="C814" s="43"/>
      <c r="D814" s="43"/>
      <c r="E814" s="43"/>
      <c r="F814" s="43"/>
      <c r="G814" s="43"/>
      <c r="H814" s="43"/>
      <c r="I814" s="43"/>
      <c r="J814" s="43"/>
      <c r="K814" s="43"/>
      <c r="L814" s="43"/>
      <c r="M814" s="43"/>
      <c r="N814" s="43"/>
      <c r="O814" s="60"/>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c r="HE814" s="43"/>
      <c r="HF814" s="43"/>
      <c r="HG814" s="43"/>
      <c r="HH814" s="43"/>
      <c r="HI814" s="43"/>
      <c r="HJ814" s="43"/>
      <c r="HK814" s="43"/>
      <c r="HL814" s="43"/>
      <c r="HM814" s="43"/>
      <c r="HN814" s="43"/>
      <c r="HO814" s="43"/>
      <c r="HP814" s="43"/>
      <c r="HQ814" s="43"/>
      <c r="HR814" s="43"/>
      <c r="HS814" s="43"/>
      <c r="HT814" s="43"/>
      <c r="HU814" s="43"/>
      <c r="HV814" s="43"/>
      <c r="HW814" s="43"/>
      <c r="HX814" s="43"/>
      <c r="HY814" s="43"/>
      <c r="HZ814" s="43"/>
      <c r="IA814" s="43"/>
      <c r="IB814" s="43"/>
    </row>
    <row r="815" spans="1:236">
      <c r="A815" s="43"/>
      <c r="B815" s="43"/>
      <c r="C815" s="43"/>
      <c r="D815" s="43"/>
      <c r="E815" s="43"/>
      <c r="F815" s="43"/>
      <c r="G815" s="43"/>
      <c r="H815" s="43"/>
      <c r="I815" s="43"/>
      <c r="J815" s="43"/>
      <c r="K815" s="43"/>
      <c r="L815" s="43"/>
      <c r="M815" s="43"/>
      <c r="N815" s="43"/>
      <c r="O815" s="60"/>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L815" s="43"/>
      <c r="FM815" s="43"/>
      <c r="FN815" s="43"/>
      <c r="FO815" s="43"/>
      <c r="FP815" s="43"/>
      <c r="FQ815" s="43"/>
      <c r="FR815" s="43"/>
      <c r="FS815" s="43"/>
      <c r="FT815" s="43"/>
      <c r="FU815" s="43"/>
      <c r="FV815" s="43"/>
      <c r="FW815" s="43"/>
      <c r="FX815" s="43"/>
      <c r="FY815" s="43"/>
      <c r="FZ815" s="43"/>
      <c r="GA815" s="43"/>
      <c r="GB815" s="43"/>
      <c r="GC815" s="43"/>
      <c r="GD815" s="43"/>
      <c r="GE815" s="43"/>
      <c r="GF815" s="43"/>
      <c r="GG815" s="43"/>
      <c r="GH815" s="43"/>
      <c r="GI815" s="43"/>
      <c r="GJ815" s="43"/>
      <c r="GK815" s="43"/>
      <c r="GL815" s="43"/>
      <c r="GM815" s="43"/>
      <c r="GN815" s="43"/>
      <c r="GO815" s="43"/>
      <c r="GP815" s="43"/>
      <c r="GQ815" s="43"/>
      <c r="GR815" s="43"/>
      <c r="GS815" s="43"/>
      <c r="GT815" s="43"/>
      <c r="GU815" s="43"/>
      <c r="GV815" s="43"/>
      <c r="GW815" s="43"/>
      <c r="GX815" s="43"/>
      <c r="GY815" s="43"/>
      <c r="GZ815" s="43"/>
      <c r="HA815" s="43"/>
      <c r="HB815" s="43"/>
      <c r="HC815" s="43"/>
      <c r="HD815" s="43"/>
      <c r="HE815" s="43"/>
      <c r="HF815" s="43"/>
      <c r="HG815" s="43"/>
      <c r="HH815" s="43"/>
      <c r="HI815" s="43"/>
      <c r="HJ815" s="43"/>
      <c r="HK815" s="43"/>
      <c r="HL815" s="43"/>
      <c r="HM815" s="43"/>
      <c r="HN815" s="43"/>
      <c r="HO815" s="43"/>
      <c r="HP815" s="43"/>
      <c r="HQ815" s="43"/>
      <c r="HR815" s="43"/>
      <c r="HS815" s="43"/>
      <c r="HT815" s="43"/>
      <c r="HU815" s="43"/>
      <c r="HV815" s="43"/>
      <c r="HW815" s="43"/>
      <c r="HX815" s="43"/>
      <c r="HY815" s="43"/>
      <c r="HZ815" s="43"/>
      <c r="IA815" s="43"/>
      <c r="IB815" s="43"/>
    </row>
    <row r="816" spans="1:236">
      <c r="A816" s="43"/>
      <c r="B816" s="43"/>
      <c r="C816" s="43"/>
      <c r="D816" s="43"/>
      <c r="E816" s="43"/>
      <c r="F816" s="43"/>
      <c r="G816" s="43"/>
      <c r="H816" s="43"/>
      <c r="I816" s="43"/>
      <c r="J816" s="43"/>
      <c r="K816" s="43"/>
      <c r="L816" s="43"/>
      <c r="M816" s="43"/>
      <c r="N816" s="43"/>
      <c r="O816" s="60"/>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c r="HE816" s="43"/>
      <c r="HF816" s="43"/>
      <c r="HG816" s="43"/>
      <c r="HH816" s="43"/>
      <c r="HI816" s="43"/>
      <c r="HJ816" s="43"/>
      <c r="HK816" s="43"/>
      <c r="HL816" s="43"/>
      <c r="HM816" s="43"/>
      <c r="HN816" s="43"/>
      <c r="HO816" s="43"/>
      <c r="HP816" s="43"/>
      <c r="HQ816" s="43"/>
      <c r="HR816" s="43"/>
      <c r="HS816" s="43"/>
      <c r="HT816" s="43"/>
      <c r="HU816" s="43"/>
      <c r="HV816" s="43"/>
      <c r="HW816" s="43"/>
      <c r="HX816" s="43"/>
      <c r="HY816" s="43"/>
      <c r="HZ816" s="43"/>
      <c r="IA816" s="43"/>
      <c r="IB816" s="43"/>
    </row>
    <row r="817" spans="1:236">
      <c r="A817" s="43"/>
      <c r="B817" s="43"/>
      <c r="C817" s="43"/>
      <c r="D817" s="43"/>
      <c r="E817" s="43"/>
      <c r="F817" s="43"/>
      <c r="G817" s="43"/>
      <c r="H817" s="43"/>
      <c r="I817" s="43"/>
      <c r="J817" s="43"/>
      <c r="K817" s="43"/>
      <c r="L817" s="43"/>
      <c r="M817" s="43"/>
      <c r="N817" s="43"/>
      <c r="O817" s="60"/>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c r="GQ817" s="43"/>
      <c r="GR817" s="43"/>
      <c r="GS817" s="43"/>
      <c r="GT817" s="43"/>
      <c r="GU817" s="43"/>
      <c r="GV817" s="43"/>
      <c r="GW817" s="43"/>
      <c r="GX817" s="43"/>
      <c r="GY817" s="43"/>
      <c r="GZ817" s="43"/>
      <c r="HA817" s="43"/>
      <c r="HB817" s="43"/>
      <c r="HC817" s="43"/>
      <c r="HD817" s="43"/>
      <c r="HE817" s="43"/>
      <c r="HF817" s="43"/>
      <c r="HG817" s="43"/>
      <c r="HH817" s="43"/>
      <c r="HI817" s="43"/>
      <c r="HJ817" s="43"/>
      <c r="HK817" s="43"/>
      <c r="HL817" s="43"/>
      <c r="HM817" s="43"/>
      <c r="HN817" s="43"/>
      <c r="HO817" s="43"/>
      <c r="HP817" s="43"/>
      <c r="HQ817" s="43"/>
      <c r="HR817" s="43"/>
      <c r="HS817" s="43"/>
      <c r="HT817" s="43"/>
      <c r="HU817" s="43"/>
      <c r="HV817" s="43"/>
      <c r="HW817" s="43"/>
      <c r="HX817" s="43"/>
      <c r="HY817" s="43"/>
      <c r="HZ817" s="43"/>
      <c r="IA817" s="43"/>
      <c r="IB817" s="43"/>
    </row>
    <row r="818" spans="1:236">
      <c r="A818" s="43"/>
      <c r="B818" s="43"/>
      <c r="C818" s="43"/>
      <c r="D818" s="43"/>
      <c r="E818" s="43"/>
      <c r="F818" s="43"/>
      <c r="G818" s="43"/>
      <c r="H818" s="43"/>
      <c r="I818" s="43"/>
      <c r="J818" s="43"/>
      <c r="K818" s="43"/>
      <c r="L818" s="43"/>
      <c r="M818" s="43"/>
      <c r="N818" s="43"/>
      <c r="O818" s="60"/>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c r="HE818" s="43"/>
      <c r="HF818" s="43"/>
      <c r="HG818" s="43"/>
      <c r="HH818" s="43"/>
      <c r="HI818" s="43"/>
      <c r="HJ818" s="43"/>
      <c r="HK818" s="43"/>
      <c r="HL818" s="43"/>
      <c r="HM818" s="43"/>
      <c r="HN818" s="43"/>
      <c r="HO818" s="43"/>
      <c r="HP818" s="43"/>
      <c r="HQ818" s="43"/>
      <c r="HR818" s="43"/>
      <c r="HS818" s="43"/>
      <c r="HT818" s="43"/>
      <c r="HU818" s="43"/>
      <c r="HV818" s="43"/>
      <c r="HW818" s="43"/>
      <c r="HX818" s="43"/>
      <c r="HY818" s="43"/>
      <c r="HZ818" s="43"/>
      <c r="IA818" s="43"/>
      <c r="IB818" s="43"/>
    </row>
    <row r="819" spans="1:236">
      <c r="A819" s="43"/>
      <c r="B819" s="43"/>
      <c r="C819" s="43"/>
      <c r="D819" s="43"/>
      <c r="E819" s="43"/>
      <c r="F819" s="43"/>
      <c r="G819" s="43"/>
      <c r="H819" s="43"/>
      <c r="I819" s="43"/>
      <c r="J819" s="43"/>
      <c r="K819" s="43"/>
      <c r="L819" s="43"/>
      <c r="M819" s="43"/>
      <c r="N819" s="43"/>
      <c r="O819" s="60"/>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L819" s="43"/>
      <c r="FM819" s="43"/>
      <c r="FN819" s="43"/>
      <c r="FO819" s="43"/>
      <c r="FP819" s="43"/>
      <c r="FQ819" s="43"/>
      <c r="FR819" s="43"/>
      <c r="FS819" s="43"/>
      <c r="FT819" s="43"/>
      <c r="FU819" s="43"/>
      <c r="FV819" s="43"/>
      <c r="FW819" s="43"/>
      <c r="FX819" s="43"/>
      <c r="FY819" s="43"/>
      <c r="FZ819" s="43"/>
      <c r="GA819" s="43"/>
      <c r="GB819" s="43"/>
      <c r="GC819" s="43"/>
      <c r="GD819" s="43"/>
      <c r="GE819" s="43"/>
      <c r="GF819" s="43"/>
      <c r="GG819" s="43"/>
      <c r="GH819" s="43"/>
      <c r="GI819" s="43"/>
      <c r="GJ819" s="43"/>
      <c r="GK819" s="43"/>
      <c r="GL819" s="43"/>
      <c r="GM819" s="43"/>
      <c r="GN819" s="43"/>
      <c r="GO819" s="43"/>
      <c r="GP819" s="43"/>
      <c r="GQ819" s="43"/>
      <c r="GR819" s="43"/>
      <c r="GS819" s="43"/>
      <c r="GT819" s="43"/>
      <c r="GU819" s="43"/>
      <c r="GV819" s="43"/>
      <c r="GW819" s="43"/>
      <c r="GX819" s="43"/>
      <c r="GY819" s="43"/>
      <c r="GZ819" s="43"/>
      <c r="HA819" s="43"/>
      <c r="HB819" s="43"/>
      <c r="HC819" s="43"/>
      <c r="HD819" s="43"/>
      <c r="HE819" s="43"/>
      <c r="HF819" s="43"/>
      <c r="HG819" s="43"/>
      <c r="HH819" s="43"/>
      <c r="HI819" s="43"/>
      <c r="HJ819" s="43"/>
      <c r="HK819" s="43"/>
      <c r="HL819" s="43"/>
      <c r="HM819" s="43"/>
      <c r="HN819" s="43"/>
      <c r="HO819" s="43"/>
      <c r="HP819" s="43"/>
      <c r="HQ819" s="43"/>
      <c r="HR819" s="43"/>
      <c r="HS819" s="43"/>
      <c r="HT819" s="43"/>
      <c r="HU819" s="43"/>
      <c r="HV819" s="43"/>
      <c r="HW819" s="43"/>
      <c r="HX819" s="43"/>
      <c r="HY819" s="43"/>
      <c r="HZ819" s="43"/>
      <c r="IA819" s="43"/>
      <c r="IB819" s="43"/>
    </row>
    <row r="820" spans="1:236">
      <c r="A820" s="43"/>
      <c r="B820" s="43"/>
      <c r="C820" s="43"/>
      <c r="D820" s="43"/>
      <c r="E820" s="43"/>
      <c r="F820" s="43"/>
      <c r="G820" s="43"/>
      <c r="H820" s="43"/>
      <c r="I820" s="43"/>
      <c r="J820" s="43"/>
      <c r="K820" s="43"/>
      <c r="L820" s="43"/>
      <c r="M820" s="43"/>
      <c r="N820" s="43"/>
      <c r="O820" s="60"/>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c r="HE820" s="43"/>
      <c r="HF820" s="43"/>
      <c r="HG820" s="43"/>
      <c r="HH820" s="43"/>
      <c r="HI820" s="43"/>
      <c r="HJ820" s="43"/>
      <c r="HK820" s="43"/>
      <c r="HL820" s="43"/>
      <c r="HM820" s="43"/>
      <c r="HN820" s="43"/>
      <c r="HO820" s="43"/>
      <c r="HP820" s="43"/>
      <c r="HQ820" s="43"/>
      <c r="HR820" s="43"/>
      <c r="HS820" s="43"/>
      <c r="HT820" s="43"/>
      <c r="HU820" s="43"/>
      <c r="HV820" s="43"/>
      <c r="HW820" s="43"/>
      <c r="HX820" s="43"/>
      <c r="HY820" s="43"/>
      <c r="HZ820" s="43"/>
      <c r="IA820" s="43"/>
      <c r="IB820" s="43"/>
    </row>
    <row r="821" spans="1:236">
      <c r="A821" s="43"/>
      <c r="B821" s="43"/>
      <c r="C821" s="43"/>
      <c r="D821" s="43"/>
      <c r="E821" s="43"/>
      <c r="F821" s="43"/>
      <c r="G821" s="43"/>
      <c r="H821" s="43"/>
      <c r="I821" s="43"/>
      <c r="J821" s="43"/>
      <c r="K821" s="43"/>
      <c r="L821" s="43"/>
      <c r="M821" s="43"/>
      <c r="N821" s="43"/>
      <c r="O821" s="60"/>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L821" s="43"/>
      <c r="FM821" s="43"/>
      <c r="FN821" s="43"/>
      <c r="FO821" s="43"/>
      <c r="FP821" s="43"/>
      <c r="FQ821" s="43"/>
      <c r="FR821" s="43"/>
      <c r="FS821" s="43"/>
      <c r="FT821" s="43"/>
      <c r="FU821" s="43"/>
      <c r="FV821" s="43"/>
      <c r="FW821" s="43"/>
      <c r="FX821" s="43"/>
      <c r="FY821" s="43"/>
      <c r="FZ821" s="43"/>
      <c r="GA821" s="43"/>
      <c r="GB821" s="43"/>
      <c r="GC821" s="43"/>
      <c r="GD821" s="43"/>
      <c r="GE821" s="43"/>
      <c r="GF821" s="43"/>
      <c r="GG821" s="43"/>
      <c r="GH821" s="43"/>
      <c r="GI821" s="43"/>
      <c r="GJ821" s="43"/>
      <c r="GK821" s="43"/>
      <c r="GL821" s="43"/>
      <c r="GM821" s="43"/>
      <c r="GN821" s="43"/>
      <c r="GO821" s="43"/>
      <c r="GP821" s="43"/>
      <c r="GQ821" s="43"/>
      <c r="GR821" s="43"/>
      <c r="GS821" s="43"/>
      <c r="GT821" s="43"/>
      <c r="GU821" s="43"/>
      <c r="GV821" s="43"/>
      <c r="GW821" s="43"/>
      <c r="GX821" s="43"/>
      <c r="GY821" s="43"/>
      <c r="GZ821" s="43"/>
      <c r="HA821" s="43"/>
      <c r="HB821" s="43"/>
      <c r="HC821" s="43"/>
      <c r="HD821" s="43"/>
      <c r="HE821" s="43"/>
      <c r="HF821" s="43"/>
      <c r="HG821" s="43"/>
      <c r="HH821" s="43"/>
      <c r="HI821" s="43"/>
      <c r="HJ821" s="43"/>
      <c r="HK821" s="43"/>
      <c r="HL821" s="43"/>
      <c r="HM821" s="43"/>
      <c r="HN821" s="43"/>
      <c r="HO821" s="43"/>
      <c r="HP821" s="43"/>
      <c r="HQ821" s="43"/>
      <c r="HR821" s="43"/>
      <c r="HS821" s="43"/>
      <c r="HT821" s="43"/>
      <c r="HU821" s="43"/>
      <c r="HV821" s="43"/>
      <c r="HW821" s="43"/>
      <c r="HX821" s="43"/>
      <c r="HY821" s="43"/>
      <c r="HZ821" s="43"/>
      <c r="IA821" s="43"/>
      <c r="IB821" s="43"/>
    </row>
    <row r="822" spans="1:236">
      <c r="A822" s="43"/>
      <c r="B822" s="43"/>
      <c r="C822" s="43"/>
      <c r="D822" s="43"/>
      <c r="E822" s="43"/>
      <c r="F822" s="43"/>
      <c r="G822" s="43"/>
      <c r="H822" s="43"/>
      <c r="I822" s="43"/>
      <c r="J822" s="43"/>
      <c r="K822" s="43"/>
      <c r="L822" s="43"/>
      <c r="M822" s="43"/>
      <c r="N822" s="43"/>
      <c r="O822" s="60"/>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c r="HE822" s="43"/>
      <c r="HF822" s="43"/>
      <c r="HG822" s="43"/>
      <c r="HH822" s="43"/>
      <c r="HI822" s="43"/>
      <c r="HJ822" s="43"/>
      <c r="HK822" s="43"/>
      <c r="HL822" s="43"/>
      <c r="HM822" s="43"/>
      <c r="HN822" s="43"/>
      <c r="HO822" s="43"/>
      <c r="HP822" s="43"/>
      <c r="HQ822" s="43"/>
      <c r="HR822" s="43"/>
      <c r="HS822" s="43"/>
      <c r="HT822" s="43"/>
      <c r="HU822" s="43"/>
      <c r="HV822" s="43"/>
      <c r="HW822" s="43"/>
      <c r="HX822" s="43"/>
      <c r="HY822" s="43"/>
      <c r="HZ822" s="43"/>
      <c r="IA822" s="43"/>
      <c r="IB822" s="43"/>
    </row>
    <row r="823" spans="1:236">
      <c r="A823" s="43"/>
      <c r="B823" s="43"/>
      <c r="C823" s="43"/>
      <c r="D823" s="43"/>
      <c r="E823" s="43"/>
      <c r="F823" s="43"/>
      <c r="G823" s="43"/>
      <c r="H823" s="43"/>
      <c r="I823" s="43"/>
      <c r="J823" s="43"/>
      <c r="K823" s="43"/>
      <c r="L823" s="43"/>
      <c r="M823" s="43"/>
      <c r="N823" s="43"/>
      <c r="O823" s="60"/>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L823" s="43"/>
      <c r="FM823" s="43"/>
      <c r="FN823" s="43"/>
      <c r="FO823" s="43"/>
      <c r="FP823" s="43"/>
      <c r="FQ823" s="43"/>
      <c r="FR823" s="43"/>
      <c r="FS823" s="43"/>
      <c r="FT823" s="43"/>
      <c r="FU823" s="43"/>
      <c r="FV823" s="43"/>
      <c r="FW823" s="43"/>
      <c r="FX823" s="43"/>
      <c r="FY823" s="43"/>
      <c r="FZ823" s="43"/>
      <c r="GA823" s="43"/>
      <c r="GB823" s="43"/>
      <c r="GC823" s="43"/>
      <c r="GD823" s="43"/>
      <c r="GE823" s="43"/>
      <c r="GF823" s="43"/>
      <c r="GG823" s="43"/>
      <c r="GH823" s="43"/>
      <c r="GI823" s="43"/>
      <c r="GJ823" s="43"/>
      <c r="GK823" s="43"/>
      <c r="GL823" s="43"/>
      <c r="GM823" s="43"/>
      <c r="GN823" s="43"/>
      <c r="GO823" s="43"/>
      <c r="GP823" s="43"/>
      <c r="GQ823" s="43"/>
      <c r="GR823" s="43"/>
      <c r="GS823" s="43"/>
      <c r="GT823" s="43"/>
      <c r="GU823" s="43"/>
      <c r="GV823" s="43"/>
      <c r="GW823" s="43"/>
      <c r="GX823" s="43"/>
      <c r="GY823" s="43"/>
      <c r="GZ823" s="43"/>
      <c r="HA823" s="43"/>
      <c r="HB823" s="43"/>
      <c r="HC823" s="43"/>
      <c r="HD823" s="43"/>
      <c r="HE823" s="43"/>
      <c r="HF823" s="43"/>
      <c r="HG823" s="43"/>
      <c r="HH823" s="43"/>
      <c r="HI823" s="43"/>
      <c r="HJ823" s="43"/>
      <c r="HK823" s="43"/>
      <c r="HL823" s="43"/>
      <c r="HM823" s="43"/>
      <c r="HN823" s="43"/>
      <c r="HO823" s="43"/>
      <c r="HP823" s="43"/>
      <c r="HQ823" s="43"/>
      <c r="HR823" s="43"/>
      <c r="HS823" s="43"/>
      <c r="HT823" s="43"/>
      <c r="HU823" s="43"/>
      <c r="HV823" s="43"/>
      <c r="HW823" s="43"/>
      <c r="HX823" s="43"/>
      <c r="HY823" s="43"/>
      <c r="HZ823" s="43"/>
      <c r="IA823" s="43"/>
      <c r="IB823" s="43"/>
    </row>
    <row r="824" spans="1:236">
      <c r="A824" s="43"/>
      <c r="B824" s="43"/>
      <c r="C824" s="43"/>
      <c r="D824" s="43"/>
      <c r="E824" s="43"/>
      <c r="F824" s="43"/>
      <c r="G824" s="43"/>
      <c r="H824" s="43"/>
      <c r="I824" s="43"/>
      <c r="J824" s="43"/>
      <c r="K824" s="43"/>
      <c r="L824" s="43"/>
      <c r="M824" s="43"/>
      <c r="N824" s="43"/>
      <c r="O824" s="60"/>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c r="HE824" s="43"/>
      <c r="HF824" s="43"/>
      <c r="HG824" s="43"/>
      <c r="HH824" s="43"/>
      <c r="HI824" s="43"/>
      <c r="HJ824" s="43"/>
      <c r="HK824" s="43"/>
      <c r="HL824" s="43"/>
      <c r="HM824" s="43"/>
      <c r="HN824" s="43"/>
      <c r="HO824" s="43"/>
      <c r="HP824" s="43"/>
      <c r="HQ824" s="43"/>
      <c r="HR824" s="43"/>
      <c r="HS824" s="43"/>
      <c r="HT824" s="43"/>
      <c r="HU824" s="43"/>
      <c r="HV824" s="43"/>
      <c r="HW824" s="43"/>
      <c r="HX824" s="43"/>
      <c r="HY824" s="43"/>
      <c r="HZ824" s="43"/>
      <c r="IA824" s="43"/>
      <c r="IB824" s="43"/>
    </row>
    <row r="825" spans="1:236">
      <c r="A825" s="43"/>
      <c r="B825" s="43"/>
      <c r="C825" s="43"/>
      <c r="D825" s="43"/>
      <c r="E825" s="43"/>
      <c r="F825" s="43"/>
      <c r="G825" s="43"/>
      <c r="H825" s="43"/>
      <c r="I825" s="43"/>
      <c r="J825" s="43"/>
      <c r="K825" s="43"/>
      <c r="L825" s="43"/>
      <c r="M825" s="43"/>
      <c r="N825" s="43"/>
      <c r="O825" s="60"/>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L825" s="43"/>
      <c r="FM825" s="43"/>
      <c r="FN825" s="43"/>
      <c r="FO825" s="43"/>
      <c r="FP825" s="43"/>
      <c r="FQ825" s="43"/>
      <c r="FR825" s="43"/>
      <c r="FS825" s="43"/>
      <c r="FT825" s="43"/>
      <c r="FU825" s="43"/>
      <c r="FV825" s="43"/>
      <c r="FW825" s="43"/>
      <c r="FX825" s="43"/>
      <c r="FY825" s="43"/>
      <c r="FZ825" s="43"/>
      <c r="GA825" s="43"/>
      <c r="GB825" s="43"/>
      <c r="GC825" s="43"/>
      <c r="GD825" s="43"/>
      <c r="GE825" s="43"/>
      <c r="GF825" s="43"/>
      <c r="GG825" s="43"/>
      <c r="GH825" s="43"/>
      <c r="GI825" s="43"/>
      <c r="GJ825" s="43"/>
      <c r="GK825" s="43"/>
      <c r="GL825" s="43"/>
      <c r="GM825" s="43"/>
      <c r="GN825" s="43"/>
      <c r="GO825" s="43"/>
      <c r="GP825" s="43"/>
      <c r="GQ825" s="43"/>
      <c r="GR825" s="43"/>
      <c r="GS825" s="43"/>
      <c r="GT825" s="43"/>
      <c r="GU825" s="43"/>
      <c r="GV825" s="43"/>
      <c r="GW825" s="43"/>
      <c r="GX825" s="43"/>
      <c r="GY825" s="43"/>
      <c r="GZ825" s="43"/>
      <c r="HA825" s="43"/>
      <c r="HB825" s="43"/>
      <c r="HC825" s="43"/>
      <c r="HD825" s="43"/>
      <c r="HE825" s="43"/>
      <c r="HF825" s="43"/>
      <c r="HG825" s="43"/>
      <c r="HH825" s="43"/>
      <c r="HI825" s="43"/>
      <c r="HJ825" s="43"/>
      <c r="HK825" s="43"/>
      <c r="HL825" s="43"/>
      <c r="HM825" s="43"/>
      <c r="HN825" s="43"/>
      <c r="HO825" s="43"/>
      <c r="HP825" s="43"/>
      <c r="HQ825" s="43"/>
      <c r="HR825" s="43"/>
      <c r="HS825" s="43"/>
      <c r="HT825" s="43"/>
      <c r="HU825" s="43"/>
      <c r="HV825" s="43"/>
      <c r="HW825" s="43"/>
      <c r="HX825" s="43"/>
      <c r="HY825" s="43"/>
      <c r="HZ825" s="43"/>
      <c r="IA825" s="43"/>
      <c r="IB825" s="43"/>
    </row>
    <row r="826" spans="1:236">
      <c r="A826" s="43"/>
      <c r="B826" s="43"/>
      <c r="C826" s="43"/>
      <c r="D826" s="43"/>
      <c r="E826" s="43"/>
      <c r="F826" s="43"/>
      <c r="G826" s="43"/>
      <c r="H826" s="43"/>
      <c r="I826" s="43"/>
      <c r="J826" s="43"/>
      <c r="K826" s="43"/>
      <c r="L826" s="43"/>
      <c r="M826" s="43"/>
      <c r="N826" s="43"/>
      <c r="O826" s="60"/>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c r="HE826" s="43"/>
      <c r="HF826" s="43"/>
      <c r="HG826" s="43"/>
      <c r="HH826" s="43"/>
      <c r="HI826" s="43"/>
      <c r="HJ826" s="43"/>
      <c r="HK826" s="43"/>
      <c r="HL826" s="43"/>
      <c r="HM826" s="43"/>
      <c r="HN826" s="43"/>
      <c r="HO826" s="43"/>
      <c r="HP826" s="43"/>
      <c r="HQ826" s="43"/>
      <c r="HR826" s="43"/>
      <c r="HS826" s="43"/>
      <c r="HT826" s="43"/>
      <c r="HU826" s="43"/>
      <c r="HV826" s="43"/>
      <c r="HW826" s="43"/>
      <c r="HX826" s="43"/>
      <c r="HY826" s="43"/>
      <c r="HZ826" s="43"/>
      <c r="IA826" s="43"/>
      <c r="IB826" s="43"/>
    </row>
    <row r="827" spans="1:236">
      <c r="A827" s="43"/>
      <c r="B827" s="43"/>
      <c r="C827" s="43"/>
      <c r="D827" s="43"/>
      <c r="E827" s="43"/>
      <c r="F827" s="43"/>
      <c r="G827" s="43"/>
      <c r="H827" s="43"/>
      <c r="I827" s="43"/>
      <c r="J827" s="43"/>
      <c r="K827" s="43"/>
      <c r="L827" s="43"/>
      <c r="M827" s="43"/>
      <c r="N827" s="43"/>
      <c r="O827" s="60"/>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L827" s="43"/>
      <c r="FM827" s="43"/>
      <c r="FN827" s="43"/>
      <c r="FO827" s="43"/>
      <c r="FP827" s="43"/>
      <c r="FQ827" s="43"/>
      <c r="FR827" s="43"/>
      <c r="FS827" s="43"/>
      <c r="FT827" s="43"/>
      <c r="FU827" s="43"/>
      <c r="FV827" s="43"/>
      <c r="FW827" s="43"/>
      <c r="FX827" s="43"/>
      <c r="FY827" s="43"/>
      <c r="FZ827" s="43"/>
      <c r="GA827" s="43"/>
      <c r="GB827" s="43"/>
      <c r="GC827" s="43"/>
      <c r="GD827" s="43"/>
      <c r="GE827" s="43"/>
      <c r="GF827" s="43"/>
      <c r="GG827" s="43"/>
      <c r="GH827" s="43"/>
      <c r="GI827" s="43"/>
      <c r="GJ827" s="43"/>
      <c r="GK827" s="43"/>
      <c r="GL827" s="43"/>
      <c r="GM827" s="43"/>
      <c r="GN827" s="43"/>
      <c r="GO827" s="43"/>
      <c r="GP827" s="43"/>
      <c r="GQ827" s="43"/>
      <c r="GR827" s="43"/>
      <c r="GS827" s="43"/>
      <c r="GT827" s="43"/>
      <c r="GU827" s="43"/>
      <c r="GV827" s="43"/>
      <c r="GW827" s="43"/>
      <c r="GX827" s="43"/>
      <c r="GY827" s="43"/>
      <c r="GZ827" s="43"/>
      <c r="HA827" s="43"/>
      <c r="HB827" s="43"/>
      <c r="HC827" s="43"/>
      <c r="HD827" s="43"/>
      <c r="HE827" s="43"/>
      <c r="HF827" s="43"/>
      <c r="HG827" s="43"/>
      <c r="HH827" s="43"/>
      <c r="HI827" s="43"/>
      <c r="HJ827" s="43"/>
      <c r="HK827" s="43"/>
      <c r="HL827" s="43"/>
      <c r="HM827" s="43"/>
      <c r="HN827" s="43"/>
      <c r="HO827" s="43"/>
      <c r="HP827" s="43"/>
      <c r="HQ827" s="43"/>
      <c r="HR827" s="43"/>
      <c r="HS827" s="43"/>
      <c r="HT827" s="43"/>
      <c r="HU827" s="43"/>
      <c r="HV827" s="43"/>
      <c r="HW827" s="43"/>
      <c r="HX827" s="43"/>
      <c r="HY827" s="43"/>
      <c r="HZ827" s="43"/>
      <c r="IA827" s="43"/>
      <c r="IB827" s="43"/>
    </row>
    <row r="828" spans="1:236">
      <c r="A828" s="43"/>
      <c r="B828" s="43"/>
      <c r="C828" s="43"/>
      <c r="D828" s="43"/>
      <c r="E828" s="43"/>
      <c r="F828" s="43"/>
      <c r="G828" s="43"/>
      <c r="H828" s="43"/>
      <c r="I828" s="43"/>
      <c r="J828" s="43"/>
      <c r="K828" s="43"/>
      <c r="L828" s="43"/>
      <c r="M828" s="43"/>
      <c r="N828" s="43"/>
      <c r="O828" s="60"/>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c r="HE828" s="43"/>
      <c r="HF828" s="43"/>
      <c r="HG828" s="43"/>
      <c r="HH828" s="43"/>
      <c r="HI828" s="43"/>
      <c r="HJ828" s="43"/>
      <c r="HK828" s="43"/>
      <c r="HL828" s="43"/>
      <c r="HM828" s="43"/>
      <c r="HN828" s="43"/>
      <c r="HO828" s="43"/>
      <c r="HP828" s="43"/>
      <c r="HQ828" s="43"/>
      <c r="HR828" s="43"/>
      <c r="HS828" s="43"/>
      <c r="HT828" s="43"/>
      <c r="HU828" s="43"/>
      <c r="HV828" s="43"/>
      <c r="HW828" s="43"/>
      <c r="HX828" s="43"/>
      <c r="HY828" s="43"/>
      <c r="HZ828" s="43"/>
      <c r="IA828" s="43"/>
      <c r="IB828" s="43"/>
    </row>
    <row r="829" spans="1:236">
      <c r="A829" s="43"/>
      <c r="B829" s="43"/>
      <c r="C829" s="43"/>
      <c r="D829" s="43"/>
      <c r="E829" s="43"/>
      <c r="F829" s="43"/>
      <c r="G829" s="43"/>
      <c r="H829" s="43"/>
      <c r="I829" s="43"/>
      <c r="J829" s="43"/>
      <c r="K829" s="43"/>
      <c r="L829" s="43"/>
      <c r="M829" s="43"/>
      <c r="N829" s="43"/>
      <c r="O829" s="60"/>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L829" s="43"/>
      <c r="FM829" s="43"/>
      <c r="FN829" s="43"/>
      <c r="FO829" s="43"/>
      <c r="FP829" s="43"/>
      <c r="FQ829" s="43"/>
      <c r="FR829" s="43"/>
      <c r="FS829" s="43"/>
      <c r="FT829" s="43"/>
      <c r="FU829" s="43"/>
      <c r="FV829" s="43"/>
      <c r="FW829" s="43"/>
      <c r="FX829" s="43"/>
      <c r="FY829" s="43"/>
      <c r="FZ829" s="43"/>
      <c r="GA829" s="43"/>
      <c r="GB829" s="43"/>
      <c r="GC829" s="43"/>
      <c r="GD829" s="43"/>
      <c r="GE829" s="43"/>
      <c r="GF829" s="43"/>
      <c r="GG829" s="43"/>
      <c r="GH829" s="43"/>
      <c r="GI829" s="43"/>
      <c r="GJ829" s="43"/>
      <c r="GK829" s="43"/>
      <c r="GL829" s="43"/>
      <c r="GM829" s="43"/>
      <c r="GN829" s="43"/>
      <c r="GO829" s="43"/>
      <c r="GP829" s="43"/>
      <c r="GQ829" s="43"/>
      <c r="GR829" s="43"/>
      <c r="GS829" s="43"/>
      <c r="GT829" s="43"/>
      <c r="GU829" s="43"/>
      <c r="GV829" s="43"/>
      <c r="GW829" s="43"/>
      <c r="GX829" s="43"/>
      <c r="GY829" s="43"/>
      <c r="GZ829" s="43"/>
      <c r="HA829" s="43"/>
      <c r="HB829" s="43"/>
      <c r="HC829" s="43"/>
      <c r="HD829" s="43"/>
      <c r="HE829" s="43"/>
      <c r="HF829" s="43"/>
      <c r="HG829" s="43"/>
      <c r="HH829" s="43"/>
      <c r="HI829" s="43"/>
      <c r="HJ829" s="43"/>
      <c r="HK829" s="43"/>
      <c r="HL829" s="43"/>
      <c r="HM829" s="43"/>
      <c r="HN829" s="43"/>
      <c r="HO829" s="43"/>
      <c r="HP829" s="43"/>
      <c r="HQ829" s="43"/>
      <c r="HR829" s="43"/>
      <c r="HS829" s="43"/>
      <c r="HT829" s="43"/>
      <c r="HU829" s="43"/>
      <c r="HV829" s="43"/>
      <c r="HW829" s="43"/>
      <c r="HX829" s="43"/>
      <c r="HY829" s="43"/>
      <c r="HZ829" s="43"/>
      <c r="IA829" s="43"/>
      <c r="IB829" s="43"/>
    </row>
    <row r="830" spans="1:236">
      <c r="A830" s="43"/>
      <c r="B830" s="43"/>
      <c r="C830" s="43"/>
      <c r="D830" s="43"/>
      <c r="E830" s="43"/>
      <c r="F830" s="43"/>
      <c r="G830" s="43"/>
      <c r="H830" s="43"/>
      <c r="I830" s="43"/>
      <c r="J830" s="43"/>
      <c r="K830" s="43"/>
      <c r="L830" s="43"/>
      <c r="M830" s="43"/>
      <c r="N830" s="43"/>
      <c r="O830" s="60"/>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row>
    <row r="831" spans="1:236">
      <c r="A831" s="43"/>
      <c r="B831" s="43"/>
      <c r="C831" s="43"/>
      <c r="D831" s="43"/>
      <c r="E831" s="43"/>
      <c r="F831" s="43"/>
      <c r="G831" s="43"/>
      <c r="H831" s="43"/>
      <c r="I831" s="43"/>
      <c r="J831" s="43"/>
      <c r="K831" s="43"/>
      <c r="L831" s="43"/>
      <c r="M831" s="43"/>
      <c r="N831" s="43"/>
      <c r="O831" s="60"/>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c r="HE831" s="43"/>
      <c r="HF831" s="43"/>
      <c r="HG831" s="43"/>
      <c r="HH831" s="43"/>
      <c r="HI831" s="43"/>
      <c r="HJ831" s="43"/>
      <c r="HK831" s="43"/>
      <c r="HL831" s="43"/>
      <c r="HM831" s="43"/>
      <c r="HN831" s="43"/>
      <c r="HO831" s="43"/>
      <c r="HP831" s="43"/>
      <c r="HQ831" s="43"/>
      <c r="HR831" s="43"/>
      <c r="HS831" s="43"/>
      <c r="HT831" s="43"/>
      <c r="HU831" s="43"/>
      <c r="HV831" s="43"/>
      <c r="HW831" s="43"/>
      <c r="HX831" s="43"/>
      <c r="HY831" s="43"/>
      <c r="HZ831" s="43"/>
      <c r="IA831" s="43"/>
      <c r="IB831" s="43"/>
    </row>
    <row r="832" spans="1:236">
      <c r="A832" s="43"/>
      <c r="B832" s="43"/>
      <c r="C832" s="43"/>
      <c r="D832" s="43"/>
      <c r="E832" s="43"/>
      <c r="F832" s="43"/>
      <c r="G832" s="43"/>
      <c r="H832" s="43"/>
      <c r="I832" s="43"/>
      <c r="J832" s="43"/>
      <c r="K832" s="43"/>
      <c r="L832" s="43"/>
      <c r="M832" s="43"/>
      <c r="N832" s="43"/>
      <c r="O832" s="60"/>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row>
    <row r="833" spans="1:236">
      <c r="A833" s="43"/>
      <c r="B833" s="43"/>
      <c r="C833" s="43"/>
      <c r="D833" s="43"/>
      <c r="E833" s="43"/>
      <c r="F833" s="43"/>
      <c r="G833" s="43"/>
      <c r="H833" s="43"/>
      <c r="I833" s="43"/>
      <c r="J833" s="43"/>
      <c r="K833" s="43"/>
      <c r="L833" s="43"/>
      <c r="M833" s="43"/>
      <c r="N833" s="43"/>
      <c r="O833" s="60"/>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c r="HE833" s="43"/>
      <c r="HF833" s="43"/>
      <c r="HG833" s="43"/>
      <c r="HH833" s="43"/>
      <c r="HI833" s="43"/>
      <c r="HJ833" s="43"/>
      <c r="HK833" s="43"/>
      <c r="HL833" s="43"/>
      <c r="HM833" s="43"/>
      <c r="HN833" s="43"/>
      <c r="HO833" s="43"/>
      <c r="HP833" s="43"/>
      <c r="HQ833" s="43"/>
      <c r="HR833" s="43"/>
      <c r="HS833" s="43"/>
      <c r="HT833" s="43"/>
      <c r="HU833" s="43"/>
      <c r="HV833" s="43"/>
      <c r="HW833" s="43"/>
      <c r="HX833" s="43"/>
      <c r="HY833" s="43"/>
      <c r="HZ833" s="43"/>
      <c r="IA833" s="43"/>
      <c r="IB833" s="43"/>
    </row>
    <row r="834" spans="1:236">
      <c r="A834" s="43"/>
      <c r="B834" s="43"/>
      <c r="C834" s="43"/>
      <c r="D834" s="43"/>
      <c r="E834" s="43"/>
      <c r="F834" s="43"/>
      <c r="G834" s="43"/>
      <c r="H834" s="43"/>
      <c r="I834" s="43"/>
      <c r="J834" s="43"/>
      <c r="K834" s="43"/>
      <c r="L834" s="43"/>
      <c r="M834" s="43"/>
      <c r="N834" s="43"/>
      <c r="O834" s="60"/>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row>
    <row r="835" spans="1:236">
      <c r="A835" s="43"/>
      <c r="B835" s="43"/>
      <c r="C835" s="43"/>
      <c r="D835" s="43"/>
      <c r="E835" s="43"/>
      <c r="F835" s="43"/>
      <c r="G835" s="43"/>
      <c r="H835" s="43"/>
      <c r="I835" s="43"/>
      <c r="J835" s="43"/>
      <c r="K835" s="43"/>
      <c r="L835" s="43"/>
      <c r="M835" s="43"/>
      <c r="N835" s="43"/>
      <c r="O835" s="60"/>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c r="HE835" s="43"/>
      <c r="HF835" s="43"/>
      <c r="HG835" s="43"/>
      <c r="HH835" s="43"/>
      <c r="HI835" s="43"/>
      <c r="HJ835" s="43"/>
      <c r="HK835" s="43"/>
      <c r="HL835" s="43"/>
      <c r="HM835" s="43"/>
      <c r="HN835" s="43"/>
      <c r="HO835" s="43"/>
      <c r="HP835" s="43"/>
      <c r="HQ835" s="43"/>
      <c r="HR835" s="43"/>
      <c r="HS835" s="43"/>
      <c r="HT835" s="43"/>
      <c r="HU835" s="43"/>
      <c r="HV835" s="43"/>
      <c r="HW835" s="43"/>
      <c r="HX835" s="43"/>
      <c r="HY835" s="43"/>
      <c r="HZ835" s="43"/>
      <c r="IA835" s="43"/>
      <c r="IB835" s="43"/>
    </row>
    <row r="836" spans="1:236">
      <c r="A836" s="43"/>
      <c r="B836" s="43"/>
      <c r="C836" s="43"/>
      <c r="D836" s="43"/>
      <c r="E836" s="43"/>
      <c r="F836" s="43"/>
      <c r="G836" s="43"/>
      <c r="H836" s="43"/>
      <c r="I836" s="43"/>
      <c r="J836" s="43"/>
      <c r="K836" s="43"/>
      <c r="L836" s="43"/>
      <c r="M836" s="43"/>
      <c r="N836" s="43"/>
      <c r="O836" s="60"/>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row>
    <row r="837" spans="1:236">
      <c r="A837" s="43"/>
      <c r="B837" s="43"/>
      <c r="C837" s="43"/>
      <c r="D837" s="43"/>
      <c r="E837" s="43"/>
      <c r="F837" s="43"/>
      <c r="G837" s="43"/>
      <c r="H837" s="43"/>
      <c r="I837" s="43"/>
      <c r="J837" s="43"/>
      <c r="K837" s="43"/>
      <c r="L837" s="43"/>
      <c r="M837" s="43"/>
      <c r="N837" s="43"/>
      <c r="O837" s="60"/>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c r="HE837" s="43"/>
      <c r="HF837" s="43"/>
      <c r="HG837" s="43"/>
      <c r="HH837" s="43"/>
      <c r="HI837" s="43"/>
      <c r="HJ837" s="43"/>
      <c r="HK837" s="43"/>
      <c r="HL837" s="43"/>
      <c r="HM837" s="43"/>
      <c r="HN837" s="43"/>
      <c r="HO837" s="43"/>
      <c r="HP837" s="43"/>
      <c r="HQ837" s="43"/>
      <c r="HR837" s="43"/>
      <c r="HS837" s="43"/>
      <c r="HT837" s="43"/>
      <c r="HU837" s="43"/>
      <c r="HV837" s="43"/>
      <c r="HW837" s="43"/>
      <c r="HX837" s="43"/>
      <c r="HY837" s="43"/>
      <c r="HZ837" s="43"/>
      <c r="IA837" s="43"/>
      <c r="IB837" s="43"/>
    </row>
    <row r="838" spans="1:236">
      <c r="A838" s="43"/>
      <c r="B838" s="43"/>
      <c r="C838" s="43"/>
      <c r="D838" s="43"/>
      <c r="E838" s="43"/>
      <c r="F838" s="43"/>
      <c r="G838" s="43"/>
      <c r="H838" s="43"/>
      <c r="I838" s="43"/>
      <c r="J838" s="43"/>
      <c r="K838" s="43"/>
      <c r="L838" s="43"/>
      <c r="M838" s="43"/>
      <c r="N838" s="43"/>
      <c r="O838" s="60"/>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row>
    <row r="839" spans="1:236">
      <c r="A839" s="43"/>
      <c r="B839" s="43"/>
      <c r="C839" s="43"/>
      <c r="D839" s="43"/>
      <c r="E839" s="43"/>
      <c r="F839" s="43"/>
      <c r="G839" s="43"/>
      <c r="H839" s="43"/>
      <c r="I839" s="43"/>
      <c r="J839" s="43"/>
      <c r="K839" s="43"/>
      <c r="L839" s="43"/>
      <c r="M839" s="43"/>
      <c r="N839" s="43"/>
      <c r="O839" s="60"/>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c r="HE839" s="43"/>
      <c r="HF839" s="43"/>
      <c r="HG839" s="43"/>
      <c r="HH839" s="43"/>
      <c r="HI839" s="43"/>
      <c r="HJ839" s="43"/>
      <c r="HK839" s="43"/>
      <c r="HL839" s="43"/>
      <c r="HM839" s="43"/>
      <c r="HN839" s="43"/>
      <c r="HO839" s="43"/>
      <c r="HP839" s="43"/>
      <c r="HQ839" s="43"/>
      <c r="HR839" s="43"/>
      <c r="HS839" s="43"/>
      <c r="HT839" s="43"/>
      <c r="HU839" s="43"/>
      <c r="HV839" s="43"/>
      <c r="HW839" s="43"/>
      <c r="HX839" s="43"/>
      <c r="HY839" s="43"/>
      <c r="HZ839" s="43"/>
      <c r="IA839" s="43"/>
      <c r="IB839" s="43"/>
    </row>
    <row r="840" spans="1:236">
      <c r="A840" s="43"/>
      <c r="B840" s="43"/>
      <c r="C840" s="43"/>
      <c r="D840" s="43"/>
      <c r="E840" s="43"/>
      <c r="F840" s="43"/>
      <c r="G840" s="43"/>
      <c r="H840" s="43"/>
      <c r="I840" s="43"/>
      <c r="J840" s="43"/>
      <c r="K840" s="43"/>
      <c r="L840" s="43"/>
      <c r="M840" s="43"/>
      <c r="N840" s="43"/>
      <c r="O840" s="60"/>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row>
    <row r="841" spans="1:236">
      <c r="A841" s="43"/>
      <c r="B841" s="43"/>
      <c r="C841" s="43"/>
      <c r="D841" s="43"/>
      <c r="E841" s="43"/>
      <c r="F841" s="43"/>
      <c r="G841" s="43"/>
      <c r="H841" s="43"/>
      <c r="I841" s="43"/>
      <c r="J841" s="43"/>
      <c r="K841" s="43"/>
      <c r="L841" s="43"/>
      <c r="M841" s="43"/>
      <c r="N841" s="43"/>
      <c r="O841" s="60"/>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c r="HE841" s="43"/>
      <c r="HF841" s="43"/>
      <c r="HG841" s="43"/>
      <c r="HH841" s="43"/>
      <c r="HI841" s="43"/>
      <c r="HJ841" s="43"/>
      <c r="HK841" s="43"/>
      <c r="HL841" s="43"/>
      <c r="HM841" s="43"/>
      <c r="HN841" s="43"/>
      <c r="HO841" s="43"/>
      <c r="HP841" s="43"/>
      <c r="HQ841" s="43"/>
      <c r="HR841" s="43"/>
      <c r="HS841" s="43"/>
      <c r="HT841" s="43"/>
      <c r="HU841" s="43"/>
      <c r="HV841" s="43"/>
      <c r="HW841" s="43"/>
      <c r="HX841" s="43"/>
      <c r="HY841" s="43"/>
      <c r="HZ841" s="43"/>
      <c r="IA841" s="43"/>
      <c r="IB841" s="43"/>
    </row>
    <row r="842" spans="1:236">
      <c r="A842" s="43"/>
      <c r="B842" s="43"/>
      <c r="C842" s="43"/>
      <c r="D842" s="43"/>
      <c r="E842" s="43"/>
      <c r="F842" s="43"/>
      <c r="G842" s="43"/>
      <c r="H842" s="43"/>
      <c r="I842" s="43"/>
      <c r="J842" s="43"/>
      <c r="K842" s="43"/>
      <c r="L842" s="43"/>
      <c r="M842" s="43"/>
      <c r="N842" s="43"/>
      <c r="O842" s="60"/>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row>
    <row r="843" spans="1:236">
      <c r="A843" s="43"/>
      <c r="B843" s="43"/>
      <c r="C843" s="43"/>
      <c r="D843" s="43"/>
      <c r="E843" s="43"/>
      <c r="F843" s="43"/>
      <c r="G843" s="43"/>
      <c r="H843" s="43"/>
      <c r="I843" s="43"/>
      <c r="J843" s="43"/>
      <c r="K843" s="43"/>
      <c r="L843" s="43"/>
      <c r="M843" s="43"/>
      <c r="N843" s="43"/>
      <c r="O843" s="60"/>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c r="HE843" s="43"/>
      <c r="HF843" s="43"/>
      <c r="HG843" s="43"/>
      <c r="HH843" s="43"/>
      <c r="HI843" s="43"/>
      <c r="HJ843" s="43"/>
      <c r="HK843" s="43"/>
      <c r="HL843" s="43"/>
      <c r="HM843" s="43"/>
      <c r="HN843" s="43"/>
      <c r="HO843" s="43"/>
      <c r="HP843" s="43"/>
      <c r="HQ843" s="43"/>
      <c r="HR843" s="43"/>
      <c r="HS843" s="43"/>
      <c r="HT843" s="43"/>
      <c r="HU843" s="43"/>
      <c r="HV843" s="43"/>
      <c r="HW843" s="43"/>
      <c r="HX843" s="43"/>
      <c r="HY843" s="43"/>
      <c r="HZ843" s="43"/>
      <c r="IA843" s="43"/>
      <c r="IB843" s="43"/>
    </row>
    <row r="844" spans="1:236">
      <c r="A844" s="43"/>
      <c r="B844" s="43"/>
      <c r="C844" s="43"/>
      <c r="D844" s="43"/>
      <c r="E844" s="43"/>
      <c r="F844" s="43"/>
      <c r="G844" s="43"/>
      <c r="H844" s="43"/>
      <c r="I844" s="43"/>
      <c r="J844" s="43"/>
      <c r="K844" s="43"/>
      <c r="L844" s="43"/>
      <c r="M844" s="43"/>
      <c r="N844" s="43"/>
      <c r="O844" s="60"/>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row>
    <row r="845" spans="1:236">
      <c r="A845" s="43"/>
      <c r="B845" s="43"/>
      <c r="C845" s="43"/>
      <c r="D845" s="43"/>
      <c r="E845" s="43"/>
      <c r="F845" s="43"/>
      <c r="G845" s="43"/>
      <c r="H845" s="43"/>
      <c r="I845" s="43"/>
      <c r="J845" s="43"/>
      <c r="K845" s="43"/>
      <c r="L845" s="43"/>
      <c r="M845" s="43"/>
      <c r="N845" s="43"/>
      <c r="O845" s="60"/>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c r="HE845" s="43"/>
      <c r="HF845" s="43"/>
      <c r="HG845" s="43"/>
      <c r="HH845" s="43"/>
      <c r="HI845" s="43"/>
      <c r="HJ845" s="43"/>
      <c r="HK845" s="43"/>
      <c r="HL845" s="43"/>
      <c r="HM845" s="43"/>
      <c r="HN845" s="43"/>
      <c r="HO845" s="43"/>
      <c r="HP845" s="43"/>
      <c r="HQ845" s="43"/>
      <c r="HR845" s="43"/>
      <c r="HS845" s="43"/>
      <c r="HT845" s="43"/>
      <c r="HU845" s="43"/>
      <c r="HV845" s="43"/>
      <c r="HW845" s="43"/>
      <c r="HX845" s="43"/>
      <c r="HY845" s="43"/>
      <c r="HZ845" s="43"/>
      <c r="IA845" s="43"/>
      <c r="IB845" s="43"/>
    </row>
    <row r="846" spans="1:236">
      <c r="A846" s="43"/>
      <c r="B846" s="43"/>
      <c r="C846" s="43"/>
      <c r="D846" s="43"/>
      <c r="E846" s="43"/>
      <c r="F846" s="43"/>
      <c r="G846" s="43"/>
      <c r="H846" s="43"/>
      <c r="I846" s="43"/>
      <c r="J846" s="43"/>
      <c r="K846" s="43"/>
      <c r="L846" s="43"/>
      <c r="M846" s="43"/>
      <c r="N846" s="43"/>
      <c r="O846" s="60"/>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row>
    <row r="847" spans="1:236">
      <c r="A847" s="43"/>
      <c r="B847" s="43"/>
      <c r="C847" s="43"/>
      <c r="D847" s="43"/>
      <c r="E847" s="43"/>
      <c r="F847" s="43"/>
      <c r="G847" s="43"/>
      <c r="H847" s="43"/>
      <c r="I847" s="43"/>
      <c r="J847" s="43"/>
      <c r="K847" s="43"/>
      <c r="L847" s="43"/>
      <c r="M847" s="43"/>
      <c r="N847" s="43"/>
      <c r="O847" s="60"/>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c r="HE847" s="43"/>
      <c r="HF847" s="43"/>
      <c r="HG847" s="43"/>
      <c r="HH847" s="43"/>
      <c r="HI847" s="43"/>
      <c r="HJ847" s="43"/>
      <c r="HK847" s="43"/>
      <c r="HL847" s="43"/>
      <c r="HM847" s="43"/>
      <c r="HN847" s="43"/>
      <c r="HO847" s="43"/>
      <c r="HP847" s="43"/>
      <c r="HQ847" s="43"/>
      <c r="HR847" s="43"/>
      <c r="HS847" s="43"/>
      <c r="HT847" s="43"/>
      <c r="HU847" s="43"/>
      <c r="HV847" s="43"/>
      <c r="HW847" s="43"/>
      <c r="HX847" s="43"/>
      <c r="HY847" s="43"/>
      <c r="HZ847" s="43"/>
      <c r="IA847" s="43"/>
      <c r="IB847" s="43"/>
    </row>
    <row r="848" spans="1:236">
      <c r="A848" s="43"/>
      <c r="B848" s="43"/>
      <c r="C848" s="43"/>
      <c r="D848" s="43"/>
      <c r="E848" s="43"/>
      <c r="F848" s="43"/>
      <c r="G848" s="43"/>
      <c r="H848" s="43"/>
      <c r="I848" s="43"/>
      <c r="J848" s="43"/>
      <c r="K848" s="43"/>
      <c r="L848" s="43"/>
      <c r="M848" s="43"/>
      <c r="N848" s="43"/>
      <c r="O848" s="60"/>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row>
    <row r="849" spans="1:236">
      <c r="A849" s="43"/>
      <c r="B849" s="43"/>
      <c r="C849" s="43"/>
      <c r="D849" s="43"/>
      <c r="E849" s="43"/>
      <c r="F849" s="43"/>
      <c r="G849" s="43"/>
      <c r="H849" s="43"/>
      <c r="I849" s="43"/>
      <c r="J849" s="43"/>
      <c r="K849" s="43"/>
      <c r="L849" s="43"/>
      <c r="M849" s="43"/>
      <c r="N849" s="43"/>
      <c r="O849" s="60"/>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c r="HE849" s="43"/>
      <c r="HF849" s="43"/>
      <c r="HG849" s="43"/>
      <c r="HH849" s="43"/>
      <c r="HI849" s="43"/>
      <c r="HJ849" s="43"/>
      <c r="HK849" s="43"/>
      <c r="HL849" s="43"/>
      <c r="HM849" s="43"/>
      <c r="HN849" s="43"/>
      <c r="HO849" s="43"/>
      <c r="HP849" s="43"/>
      <c r="HQ849" s="43"/>
      <c r="HR849" s="43"/>
      <c r="HS849" s="43"/>
      <c r="HT849" s="43"/>
      <c r="HU849" s="43"/>
      <c r="HV849" s="43"/>
      <c r="HW849" s="43"/>
      <c r="HX849" s="43"/>
      <c r="HY849" s="43"/>
      <c r="HZ849" s="43"/>
      <c r="IA849" s="43"/>
      <c r="IB849" s="43"/>
    </row>
    <row r="850" spans="1:236">
      <c r="A850" s="43"/>
      <c r="B850" s="43"/>
      <c r="C850" s="43"/>
      <c r="D850" s="43"/>
      <c r="E850" s="43"/>
      <c r="F850" s="43"/>
      <c r="G850" s="43"/>
      <c r="H850" s="43"/>
      <c r="I850" s="43"/>
      <c r="J850" s="43"/>
      <c r="K850" s="43"/>
      <c r="L850" s="43"/>
      <c r="M850" s="43"/>
      <c r="N850" s="43"/>
      <c r="O850" s="60"/>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row>
    <row r="851" spans="1:236">
      <c r="A851" s="43"/>
      <c r="B851" s="43"/>
      <c r="C851" s="43"/>
      <c r="D851" s="43"/>
      <c r="E851" s="43"/>
      <c r="F851" s="43"/>
      <c r="G851" s="43"/>
      <c r="H851" s="43"/>
      <c r="I851" s="43"/>
      <c r="J851" s="43"/>
      <c r="K851" s="43"/>
      <c r="L851" s="43"/>
      <c r="M851" s="43"/>
      <c r="N851" s="43"/>
      <c r="O851" s="60"/>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c r="HE851" s="43"/>
      <c r="HF851" s="43"/>
      <c r="HG851" s="43"/>
      <c r="HH851" s="43"/>
      <c r="HI851" s="43"/>
      <c r="HJ851" s="43"/>
      <c r="HK851" s="43"/>
      <c r="HL851" s="43"/>
      <c r="HM851" s="43"/>
      <c r="HN851" s="43"/>
      <c r="HO851" s="43"/>
      <c r="HP851" s="43"/>
      <c r="HQ851" s="43"/>
      <c r="HR851" s="43"/>
      <c r="HS851" s="43"/>
      <c r="HT851" s="43"/>
      <c r="HU851" s="43"/>
      <c r="HV851" s="43"/>
      <c r="HW851" s="43"/>
      <c r="HX851" s="43"/>
      <c r="HY851" s="43"/>
      <c r="HZ851" s="43"/>
      <c r="IA851" s="43"/>
      <c r="IB851" s="43"/>
    </row>
    <row r="852" spans="1:236">
      <c r="A852" s="43"/>
      <c r="B852" s="43"/>
      <c r="C852" s="43"/>
      <c r="D852" s="43"/>
      <c r="E852" s="43"/>
      <c r="F852" s="43"/>
      <c r="G852" s="43"/>
      <c r="H852" s="43"/>
      <c r="I852" s="43"/>
      <c r="J852" s="43"/>
      <c r="K852" s="43"/>
      <c r="L852" s="43"/>
      <c r="M852" s="43"/>
      <c r="N852" s="43"/>
      <c r="O852" s="60"/>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row>
    <row r="853" spans="1:236">
      <c r="A853" s="43"/>
      <c r="B853" s="43"/>
      <c r="C853" s="43"/>
      <c r="D853" s="43"/>
      <c r="E853" s="43"/>
      <c r="F853" s="43"/>
      <c r="G853" s="43"/>
      <c r="H853" s="43"/>
      <c r="I853" s="43"/>
      <c r="J853" s="43"/>
      <c r="K853" s="43"/>
      <c r="L853" s="43"/>
      <c r="M853" s="43"/>
      <c r="N853" s="43"/>
      <c r="O853" s="60"/>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c r="HE853" s="43"/>
      <c r="HF853" s="43"/>
      <c r="HG853" s="43"/>
      <c r="HH853" s="43"/>
      <c r="HI853" s="43"/>
      <c r="HJ853" s="43"/>
      <c r="HK853" s="43"/>
      <c r="HL853" s="43"/>
      <c r="HM853" s="43"/>
      <c r="HN853" s="43"/>
      <c r="HO853" s="43"/>
      <c r="HP853" s="43"/>
      <c r="HQ853" s="43"/>
      <c r="HR853" s="43"/>
      <c r="HS853" s="43"/>
      <c r="HT853" s="43"/>
      <c r="HU853" s="43"/>
      <c r="HV853" s="43"/>
      <c r="HW853" s="43"/>
      <c r="HX853" s="43"/>
      <c r="HY853" s="43"/>
      <c r="HZ853" s="43"/>
      <c r="IA853" s="43"/>
      <c r="IB853" s="43"/>
    </row>
    <row r="854" spans="1:236">
      <c r="A854" s="43"/>
      <c r="B854" s="43"/>
      <c r="C854" s="43"/>
      <c r="D854" s="43"/>
      <c r="E854" s="43"/>
      <c r="F854" s="43"/>
      <c r="G854" s="43"/>
      <c r="H854" s="43"/>
      <c r="I854" s="43"/>
      <c r="J854" s="43"/>
      <c r="K854" s="43"/>
      <c r="L854" s="43"/>
      <c r="M854" s="43"/>
      <c r="N854" s="43"/>
      <c r="O854" s="60"/>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row>
    <row r="855" spans="1:236">
      <c r="A855" s="43"/>
      <c r="B855" s="43"/>
      <c r="C855" s="43"/>
      <c r="D855" s="43"/>
      <c r="E855" s="43"/>
      <c r="F855" s="43"/>
      <c r="G855" s="43"/>
      <c r="H855" s="43"/>
      <c r="I855" s="43"/>
      <c r="J855" s="43"/>
      <c r="K855" s="43"/>
      <c r="L855" s="43"/>
      <c r="M855" s="43"/>
      <c r="N855" s="43"/>
      <c r="O855" s="60"/>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c r="HE855" s="43"/>
      <c r="HF855" s="43"/>
      <c r="HG855" s="43"/>
      <c r="HH855" s="43"/>
      <c r="HI855" s="43"/>
      <c r="HJ855" s="43"/>
      <c r="HK855" s="43"/>
      <c r="HL855" s="43"/>
      <c r="HM855" s="43"/>
      <c r="HN855" s="43"/>
      <c r="HO855" s="43"/>
      <c r="HP855" s="43"/>
      <c r="HQ855" s="43"/>
      <c r="HR855" s="43"/>
      <c r="HS855" s="43"/>
      <c r="HT855" s="43"/>
      <c r="HU855" s="43"/>
      <c r="HV855" s="43"/>
      <c r="HW855" s="43"/>
      <c r="HX855" s="43"/>
      <c r="HY855" s="43"/>
      <c r="HZ855" s="43"/>
      <c r="IA855" s="43"/>
      <c r="IB855" s="43"/>
    </row>
    <row r="856" spans="1:236">
      <c r="A856" s="43"/>
      <c r="B856" s="43"/>
      <c r="C856" s="43"/>
      <c r="D856" s="43"/>
      <c r="E856" s="43"/>
      <c r="F856" s="43"/>
      <c r="G856" s="43"/>
      <c r="H856" s="43"/>
      <c r="I856" s="43"/>
      <c r="J856" s="43"/>
      <c r="K856" s="43"/>
      <c r="L856" s="43"/>
      <c r="M856" s="43"/>
      <c r="N856" s="43"/>
      <c r="O856" s="60"/>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row>
    <row r="857" spans="1:236">
      <c r="A857" s="43"/>
      <c r="B857" s="43"/>
      <c r="C857" s="43"/>
      <c r="D857" s="43"/>
      <c r="E857" s="43"/>
      <c r="F857" s="43"/>
      <c r="G857" s="43"/>
      <c r="H857" s="43"/>
      <c r="I857" s="43"/>
      <c r="J857" s="43"/>
      <c r="K857" s="43"/>
      <c r="L857" s="43"/>
      <c r="M857" s="43"/>
      <c r="N857" s="43"/>
      <c r="O857" s="60"/>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c r="HE857" s="43"/>
      <c r="HF857" s="43"/>
      <c r="HG857" s="43"/>
      <c r="HH857" s="43"/>
      <c r="HI857" s="43"/>
      <c r="HJ857" s="43"/>
      <c r="HK857" s="43"/>
      <c r="HL857" s="43"/>
      <c r="HM857" s="43"/>
      <c r="HN857" s="43"/>
      <c r="HO857" s="43"/>
      <c r="HP857" s="43"/>
      <c r="HQ857" s="43"/>
      <c r="HR857" s="43"/>
      <c r="HS857" s="43"/>
      <c r="HT857" s="43"/>
      <c r="HU857" s="43"/>
      <c r="HV857" s="43"/>
      <c r="HW857" s="43"/>
      <c r="HX857" s="43"/>
      <c r="HY857" s="43"/>
      <c r="HZ857" s="43"/>
      <c r="IA857" s="43"/>
      <c r="IB857" s="43"/>
    </row>
    <row r="858" spans="1:236">
      <c r="A858" s="43"/>
      <c r="B858" s="43"/>
      <c r="C858" s="43"/>
      <c r="D858" s="43"/>
      <c r="E858" s="43"/>
      <c r="F858" s="43"/>
      <c r="G858" s="43"/>
      <c r="H858" s="43"/>
      <c r="I858" s="43"/>
      <c r="J858" s="43"/>
      <c r="K858" s="43"/>
      <c r="L858" s="43"/>
      <c r="M858" s="43"/>
      <c r="N858" s="43"/>
      <c r="O858" s="60"/>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row>
    <row r="859" spans="1:236">
      <c r="A859" s="43"/>
      <c r="B859" s="43"/>
      <c r="C859" s="43"/>
      <c r="D859" s="43"/>
      <c r="E859" s="43"/>
      <c r="F859" s="43"/>
      <c r="G859" s="43"/>
      <c r="H859" s="43"/>
      <c r="I859" s="43"/>
      <c r="J859" s="43"/>
      <c r="K859" s="43"/>
      <c r="L859" s="43"/>
      <c r="M859" s="43"/>
      <c r="N859" s="43"/>
      <c r="O859" s="60"/>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c r="HE859" s="43"/>
      <c r="HF859" s="43"/>
      <c r="HG859" s="43"/>
      <c r="HH859" s="43"/>
      <c r="HI859" s="43"/>
      <c r="HJ859" s="43"/>
      <c r="HK859" s="43"/>
      <c r="HL859" s="43"/>
      <c r="HM859" s="43"/>
      <c r="HN859" s="43"/>
      <c r="HO859" s="43"/>
      <c r="HP859" s="43"/>
      <c r="HQ859" s="43"/>
      <c r="HR859" s="43"/>
      <c r="HS859" s="43"/>
      <c r="HT859" s="43"/>
      <c r="HU859" s="43"/>
      <c r="HV859" s="43"/>
      <c r="HW859" s="43"/>
      <c r="HX859" s="43"/>
      <c r="HY859" s="43"/>
      <c r="HZ859" s="43"/>
      <c r="IA859" s="43"/>
      <c r="IB859" s="43"/>
    </row>
    <row r="860" spans="1:236">
      <c r="A860" s="43"/>
      <c r="B860" s="43"/>
      <c r="C860" s="43"/>
      <c r="D860" s="43"/>
      <c r="E860" s="43"/>
      <c r="F860" s="43"/>
      <c r="G860" s="43"/>
      <c r="H860" s="43"/>
      <c r="I860" s="43"/>
      <c r="J860" s="43"/>
      <c r="K860" s="43"/>
      <c r="L860" s="43"/>
      <c r="M860" s="43"/>
      <c r="N860" s="43"/>
      <c r="O860" s="60"/>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row>
    <row r="861" spans="1:236">
      <c r="A861" s="43"/>
      <c r="B861" s="43"/>
      <c r="C861" s="43"/>
      <c r="D861" s="43"/>
      <c r="E861" s="43"/>
      <c r="F861" s="43"/>
      <c r="G861" s="43"/>
      <c r="H861" s="43"/>
      <c r="I861" s="43"/>
      <c r="J861" s="43"/>
      <c r="K861" s="43"/>
      <c r="L861" s="43"/>
      <c r="M861" s="43"/>
      <c r="N861" s="43"/>
      <c r="O861" s="60"/>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c r="HE861" s="43"/>
      <c r="HF861" s="43"/>
      <c r="HG861" s="43"/>
      <c r="HH861" s="43"/>
      <c r="HI861" s="43"/>
      <c r="HJ861" s="43"/>
      <c r="HK861" s="43"/>
      <c r="HL861" s="43"/>
      <c r="HM861" s="43"/>
      <c r="HN861" s="43"/>
      <c r="HO861" s="43"/>
      <c r="HP861" s="43"/>
      <c r="HQ861" s="43"/>
      <c r="HR861" s="43"/>
      <c r="HS861" s="43"/>
      <c r="HT861" s="43"/>
      <c r="HU861" s="43"/>
      <c r="HV861" s="43"/>
      <c r="HW861" s="43"/>
      <c r="HX861" s="43"/>
      <c r="HY861" s="43"/>
      <c r="HZ861" s="43"/>
      <c r="IA861" s="43"/>
      <c r="IB861" s="43"/>
    </row>
    <row r="862" spans="1:236">
      <c r="A862" s="43"/>
      <c r="B862" s="43"/>
      <c r="C862" s="43"/>
      <c r="D862" s="43"/>
      <c r="E862" s="43"/>
      <c r="F862" s="43"/>
      <c r="G862" s="43"/>
      <c r="H862" s="43"/>
      <c r="I862" s="43"/>
      <c r="J862" s="43"/>
      <c r="K862" s="43"/>
      <c r="L862" s="43"/>
      <c r="M862" s="43"/>
      <c r="N862" s="43"/>
      <c r="O862" s="60"/>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c r="HE862" s="43"/>
      <c r="HF862" s="43"/>
      <c r="HG862" s="43"/>
      <c r="HH862" s="43"/>
      <c r="HI862" s="43"/>
      <c r="HJ862" s="43"/>
      <c r="HK862" s="43"/>
      <c r="HL862" s="43"/>
      <c r="HM862" s="43"/>
      <c r="HN862" s="43"/>
      <c r="HO862" s="43"/>
      <c r="HP862" s="43"/>
      <c r="HQ862" s="43"/>
      <c r="HR862" s="43"/>
      <c r="HS862" s="43"/>
      <c r="HT862" s="43"/>
      <c r="HU862" s="43"/>
      <c r="HV862" s="43"/>
      <c r="HW862" s="43"/>
      <c r="HX862" s="43"/>
      <c r="HY862" s="43"/>
      <c r="HZ862" s="43"/>
      <c r="IA862" s="43"/>
      <c r="IB862" s="43"/>
    </row>
    <row r="863" spans="1:236">
      <c r="A863" s="43"/>
      <c r="B863" s="43"/>
      <c r="C863" s="43"/>
      <c r="D863" s="43"/>
      <c r="E863" s="43"/>
      <c r="F863" s="43"/>
      <c r="G863" s="43"/>
      <c r="H863" s="43"/>
      <c r="I863" s="43"/>
      <c r="J863" s="43"/>
      <c r="K863" s="43"/>
      <c r="L863" s="43"/>
      <c r="M863" s="43"/>
      <c r="N863" s="43"/>
      <c r="O863" s="60"/>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c r="HE863" s="43"/>
      <c r="HF863" s="43"/>
      <c r="HG863" s="43"/>
      <c r="HH863" s="43"/>
      <c r="HI863" s="43"/>
      <c r="HJ863" s="43"/>
      <c r="HK863" s="43"/>
      <c r="HL863" s="43"/>
      <c r="HM863" s="43"/>
      <c r="HN863" s="43"/>
      <c r="HO863" s="43"/>
      <c r="HP863" s="43"/>
      <c r="HQ863" s="43"/>
      <c r="HR863" s="43"/>
      <c r="HS863" s="43"/>
      <c r="HT863" s="43"/>
      <c r="HU863" s="43"/>
      <c r="HV863" s="43"/>
      <c r="HW863" s="43"/>
      <c r="HX863" s="43"/>
      <c r="HY863" s="43"/>
      <c r="HZ863" s="43"/>
      <c r="IA863" s="43"/>
      <c r="IB863" s="43"/>
    </row>
    <row r="864" spans="1:236">
      <c r="A864" s="43"/>
      <c r="B864" s="43"/>
      <c r="C864" s="43"/>
      <c r="D864" s="43"/>
      <c r="E864" s="43"/>
      <c r="F864" s="43"/>
      <c r="G864" s="43"/>
      <c r="H864" s="43"/>
      <c r="I864" s="43"/>
      <c r="J864" s="43"/>
      <c r="K864" s="43"/>
      <c r="L864" s="43"/>
      <c r="M864" s="43"/>
      <c r="N864" s="43"/>
      <c r="O864" s="60"/>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row>
    <row r="865" spans="1:236">
      <c r="A865" s="43"/>
      <c r="B865" s="43"/>
      <c r="C865" s="43"/>
      <c r="D865" s="43"/>
      <c r="E865" s="43"/>
      <c r="F865" s="43"/>
      <c r="G865" s="43"/>
      <c r="H865" s="43"/>
      <c r="I865" s="43"/>
      <c r="J865" s="43"/>
      <c r="K865" s="43"/>
      <c r="L865" s="43"/>
      <c r="M865" s="43"/>
      <c r="N865" s="43"/>
      <c r="O865" s="60"/>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c r="HE865" s="43"/>
      <c r="HF865" s="43"/>
      <c r="HG865" s="43"/>
      <c r="HH865" s="43"/>
      <c r="HI865" s="43"/>
      <c r="HJ865" s="43"/>
      <c r="HK865" s="43"/>
      <c r="HL865" s="43"/>
      <c r="HM865" s="43"/>
      <c r="HN865" s="43"/>
      <c r="HO865" s="43"/>
      <c r="HP865" s="43"/>
      <c r="HQ865" s="43"/>
      <c r="HR865" s="43"/>
      <c r="HS865" s="43"/>
      <c r="HT865" s="43"/>
      <c r="HU865" s="43"/>
      <c r="HV865" s="43"/>
      <c r="HW865" s="43"/>
      <c r="HX865" s="43"/>
      <c r="HY865" s="43"/>
      <c r="HZ865" s="43"/>
      <c r="IA865" s="43"/>
      <c r="IB865" s="43"/>
    </row>
    <row r="866" spans="1:236">
      <c r="A866" s="43"/>
      <c r="B866" s="43"/>
      <c r="C866" s="43"/>
      <c r="D866" s="43"/>
      <c r="E866" s="43"/>
      <c r="F866" s="43"/>
      <c r="G866" s="43"/>
      <c r="H866" s="43"/>
      <c r="I866" s="43"/>
      <c r="J866" s="43"/>
      <c r="K866" s="43"/>
      <c r="L866" s="43"/>
      <c r="M866" s="43"/>
      <c r="N866" s="43"/>
      <c r="O866" s="60"/>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row>
    <row r="867" spans="1:236">
      <c r="A867" s="43"/>
      <c r="B867" s="43"/>
      <c r="C867" s="43"/>
      <c r="D867" s="43"/>
      <c r="E867" s="43"/>
      <c r="F867" s="43"/>
      <c r="G867" s="43"/>
      <c r="H867" s="43"/>
      <c r="I867" s="43"/>
      <c r="J867" s="43"/>
      <c r="K867" s="43"/>
      <c r="L867" s="43"/>
      <c r="M867" s="43"/>
      <c r="N867" s="43"/>
      <c r="O867" s="60"/>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c r="HE867" s="43"/>
      <c r="HF867" s="43"/>
      <c r="HG867" s="43"/>
      <c r="HH867" s="43"/>
      <c r="HI867" s="43"/>
      <c r="HJ867" s="43"/>
      <c r="HK867" s="43"/>
      <c r="HL867" s="43"/>
      <c r="HM867" s="43"/>
      <c r="HN867" s="43"/>
      <c r="HO867" s="43"/>
      <c r="HP867" s="43"/>
      <c r="HQ867" s="43"/>
      <c r="HR867" s="43"/>
      <c r="HS867" s="43"/>
      <c r="HT867" s="43"/>
      <c r="HU867" s="43"/>
      <c r="HV867" s="43"/>
      <c r="HW867" s="43"/>
      <c r="HX867" s="43"/>
      <c r="HY867" s="43"/>
      <c r="HZ867" s="43"/>
      <c r="IA867" s="43"/>
      <c r="IB867" s="43"/>
    </row>
    <row r="868" spans="1:236">
      <c r="A868" s="43"/>
      <c r="B868" s="43"/>
      <c r="C868" s="43"/>
      <c r="D868" s="43"/>
      <c r="E868" s="43"/>
      <c r="F868" s="43"/>
      <c r="G868" s="43"/>
      <c r="H868" s="43"/>
      <c r="I868" s="43"/>
      <c r="J868" s="43"/>
      <c r="K868" s="43"/>
      <c r="L868" s="43"/>
      <c r="M868" s="43"/>
      <c r="N868" s="43"/>
      <c r="O868" s="60"/>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row>
    <row r="869" spans="1:236">
      <c r="A869" s="43"/>
      <c r="B869" s="43"/>
      <c r="C869" s="43"/>
      <c r="D869" s="43"/>
      <c r="E869" s="43"/>
      <c r="F869" s="43"/>
      <c r="G869" s="43"/>
      <c r="H869" s="43"/>
      <c r="I869" s="43"/>
      <c r="J869" s="43"/>
      <c r="K869" s="43"/>
      <c r="L869" s="43"/>
      <c r="M869" s="43"/>
      <c r="N869" s="43"/>
      <c r="O869" s="60"/>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c r="HE869" s="43"/>
      <c r="HF869" s="43"/>
      <c r="HG869" s="43"/>
      <c r="HH869" s="43"/>
      <c r="HI869" s="43"/>
      <c r="HJ869" s="43"/>
      <c r="HK869" s="43"/>
      <c r="HL869" s="43"/>
      <c r="HM869" s="43"/>
      <c r="HN869" s="43"/>
      <c r="HO869" s="43"/>
      <c r="HP869" s="43"/>
      <c r="HQ869" s="43"/>
      <c r="HR869" s="43"/>
      <c r="HS869" s="43"/>
      <c r="HT869" s="43"/>
      <c r="HU869" s="43"/>
      <c r="HV869" s="43"/>
      <c r="HW869" s="43"/>
      <c r="HX869" s="43"/>
      <c r="HY869" s="43"/>
      <c r="HZ869" s="43"/>
      <c r="IA869" s="43"/>
      <c r="IB869" s="43"/>
    </row>
    <row r="870" spans="1:236">
      <c r="A870" s="43"/>
      <c r="B870" s="43"/>
      <c r="C870" s="43"/>
      <c r="D870" s="43"/>
      <c r="E870" s="43"/>
      <c r="F870" s="43"/>
      <c r="G870" s="43"/>
      <c r="H870" s="43"/>
      <c r="I870" s="43"/>
      <c r="J870" s="43"/>
      <c r="K870" s="43"/>
      <c r="L870" s="43"/>
      <c r="M870" s="43"/>
      <c r="N870" s="43"/>
      <c r="O870" s="60"/>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row>
    <row r="871" spans="1:236">
      <c r="A871" s="43"/>
      <c r="B871" s="43"/>
      <c r="C871" s="43"/>
      <c r="D871" s="43"/>
      <c r="E871" s="43"/>
      <c r="F871" s="43"/>
      <c r="G871" s="43"/>
      <c r="H871" s="43"/>
      <c r="I871" s="43"/>
      <c r="J871" s="43"/>
      <c r="K871" s="43"/>
      <c r="L871" s="43"/>
      <c r="M871" s="43"/>
      <c r="N871" s="43"/>
      <c r="O871" s="60"/>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c r="HE871" s="43"/>
      <c r="HF871" s="43"/>
      <c r="HG871" s="43"/>
      <c r="HH871" s="43"/>
      <c r="HI871" s="43"/>
      <c r="HJ871" s="43"/>
      <c r="HK871" s="43"/>
      <c r="HL871" s="43"/>
      <c r="HM871" s="43"/>
      <c r="HN871" s="43"/>
      <c r="HO871" s="43"/>
      <c r="HP871" s="43"/>
      <c r="HQ871" s="43"/>
      <c r="HR871" s="43"/>
      <c r="HS871" s="43"/>
      <c r="HT871" s="43"/>
      <c r="HU871" s="43"/>
      <c r="HV871" s="43"/>
      <c r="HW871" s="43"/>
      <c r="HX871" s="43"/>
      <c r="HY871" s="43"/>
      <c r="HZ871" s="43"/>
      <c r="IA871" s="43"/>
      <c r="IB871" s="43"/>
    </row>
    <row r="872" spans="1:236">
      <c r="A872" s="43"/>
      <c r="B872" s="43"/>
      <c r="C872" s="43"/>
      <c r="D872" s="43"/>
      <c r="E872" s="43"/>
      <c r="F872" s="43"/>
      <c r="G872" s="43"/>
      <c r="H872" s="43"/>
      <c r="I872" s="43"/>
      <c r="J872" s="43"/>
      <c r="K872" s="43"/>
      <c r="L872" s="43"/>
      <c r="M872" s="43"/>
      <c r="N872" s="43"/>
      <c r="O872" s="60"/>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row>
    <row r="873" spans="1:236">
      <c r="A873" s="43"/>
      <c r="B873" s="43"/>
      <c r="C873" s="43"/>
      <c r="D873" s="43"/>
      <c r="E873" s="43"/>
      <c r="F873" s="43"/>
      <c r="G873" s="43"/>
      <c r="H873" s="43"/>
      <c r="I873" s="43"/>
      <c r="J873" s="43"/>
      <c r="K873" s="43"/>
      <c r="L873" s="43"/>
      <c r="M873" s="43"/>
      <c r="N873" s="43"/>
      <c r="O873" s="60"/>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c r="HE873" s="43"/>
      <c r="HF873" s="43"/>
      <c r="HG873" s="43"/>
      <c r="HH873" s="43"/>
      <c r="HI873" s="43"/>
      <c r="HJ873" s="43"/>
      <c r="HK873" s="43"/>
      <c r="HL873" s="43"/>
      <c r="HM873" s="43"/>
      <c r="HN873" s="43"/>
      <c r="HO873" s="43"/>
      <c r="HP873" s="43"/>
      <c r="HQ873" s="43"/>
      <c r="HR873" s="43"/>
      <c r="HS873" s="43"/>
      <c r="HT873" s="43"/>
      <c r="HU873" s="43"/>
      <c r="HV873" s="43"/>
      <c r="HW873" s="43"/>
      <c r="HX873" s="43"/>
      <c r="HY873" s="43"/>
      <c r="HZ873" s="43"/>
      <c r="IA873" s="43"/>
      <c r="IB873" s="43"/>
    </row>
    <row r="874" spans="1:236">
      <c r="A874" s="43"/>
      <c r="B874" s="43"/>
      <c r="C874" s="43"/>
      <c r="D874" s="43"/>
      <c r="E874" s="43"/>
      <c r="F874" s="43"/>
      <c r="G874" s="43"/>
      <c r="H874" s="43"/>
      <c r="I874" s="43"/>
      <c r="J874" s="43"/>
      <c r="K874" s="43"/>
      <c r="L874" s="43"/>
      <c r="M874" s="43"/>
      <c r="N874" s="43"/>
      <c r="O874" s="60"/>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row>
    <row r="875" spans="1:236">
      <c r="A875" s="43"/>
      <c r="B875" s="43"/>
      <c r="C875" s="43"/>
      <c r="D875" s="43"/>
      <c r="E875" s="43"/>
      <c r="F875" s="43"/>
      <c r="G875" s="43"/>
      <c r="H875" s="43"/>
      <c r="I875" s="43"/>
      <c r="J875" s="43"/>
      <c r="K875" s="43"/>
      <c r="L875" s="43"/>
      <c r="M875" s="43"/>
      <c r="N875" s="43"/>
      <c r="O875" s="60"/>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c r="HE875" s="43"/>
      <c r="HF875" s="43"/>
      <c r="HG875" s="43"/>
      <c r="HH875" s="43"/>
      <c r="HI875" s="43"/>
      <c r="HJ875" s="43"/>
      <c r="HK875" s="43"/>
      <c r="HL875" s="43"/>
      <c r="HM875" s="43"/>
      <c r="HN875" s="43"/>
      <c r="HO875" s="43"/>
      <c r="HP875" s="43"/>
      <c r="HQ875" s="43"/>
      <c r="HR875" s="43"/>
      <c r="HS875" s="43"/>
      <c r="HT875" s="43"/>
      <c r="HU875" s="43"/>
      <c r="HV875" s="43"/>
      <c r="HW875" s="43"/>
      <c r="HX875" s="43"/>
      <c r="HY875" s="43"/>
      <c r="HZ875" s="43"/>
      <c r="IA875" s="43"/>
      <c r="IB875" s="43"/>
    </row>
    <row r="876" spans="1:236">
      <c r="A876" s="43"/>
      <c r="B876" s="43"/>
      <c r="C876" s="43"/>
      <c r="D876" s="43"/>
      <c r="E876" s="43"/>
      <c r="F876" s="43"/>
      <c r="G876" s="43"/>
      <c r="H876" s="43"/>
      <c r="I876" s="43"/>
      <c r="J876" s="43"/>
      <c r="K876" s="43"/>
      <c r="L876" s="43"/>
      <c r="M876" s="43"/>
      <c r="N876" s="43"/>
      <c r="O876" s="60"/>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row>
    <row r="877" spans="1:236">
      <c r="A877" s="43"/>
      <c r="B877" s="43"/>
      <c r="C877" s="43"/>
      <c r="D877" s="43"/>
      <c r="E877" s="43"/>
      <c r="F877" s="43"/>
      <c r="G877" s="43"/>
      <c r="H877" s="43"/>
      <c r="I877" s="43"/>
      <c r="J877" s="43"/>
      <c r="K877" s="43"/>
      <c r="L877" s="43"/>
      <c r="M877" s="43"/>
      <c r="N877" s="43"/>
      <c r="O877" s="60"/>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c r="HE877" s="43"/>
      <c r="HF877" s="43"/>
      <c r="HG877" s="43"/>
      <c r="HH877" s="43"/>
      <c r="HI877" s="43"/>
      <c r="HJ877" s="43"/>
      <c r="HK877" s="43"/>
      <c r="HL877" s="43"/>
      <c r="HM877" s="43"/>
      <c r="HN877" s="43"/>
      <c r="HO877" s="43"/>
      <c r="HP877" s="43"/>
      <c r="HQ877" s="43"/>
      <c r="HR877" s="43"/>
      <c r="HS877" s="43"/>
      <c r="HT877" s="43"/>
      <c r="HU877" s="43"/>
      <c r="HV877" s="43"/>
      <c r="HW877" s="43"/>
      <c r="HX877" s="43"/>
      <c r="HY877" s="43"/>
      <c r="HZ877" s="43"/>
      <c r="IA877" s="43"/>
      <c r="IB877" s="43"/>
    </row>
    <row r="878" spans="1:236">
      <c r="A878" s="43"/>
      <c r="B878" s="43"/>
      <c r="C878" s="43"/>
      <c r="D878" s="43"/>
      <c r="E878" s="43"/>
      <c r="F878" s="43"/>
      <c r="G878" s="43"/>
      <c r="H878" s="43"/>
      <c r="I878" s="43"/>
      <c r="J878" s="43"/>
      <c r="K878" s="43"/>
      <c r="L878" s="43"/>
      <c r="M878" s="43"/>
      <c r="N878" s="43"/>
      <c r="O878" s="60"/>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row>
    <row r="879" spans="1:236">
      <c r="A879" s="43"/>
      <c r="B879" s="43"/>
      <c r="C879" s="43"/>
      <c r="D879" s="43"/>
      <c r="E879" s="43"/>
      <c r="F879" s="43"/>
      <c r="G879" s="43"/>
      <c r="H879" s="43"/>
      <c r="I879" s="43"/>
      <c r="J879" s="43"/>
      <c r="K879" s="43"/>
      <c r="L879" s="43"/>
      <c r="M879" s="43"/>
      <c r="N879" s="43"/>
      <c r="O879" s="60"/>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c r="HE879" s="43"/>
      <c r="HF879" s="43"/>
      <c r="HG879" s="43"/>
      <c r="HH879" s="43"/>
      <c r="HI879" s="43"/>
      <c r="HJ879" s="43"/>
      <c r="HK879" s="43"/>
      <c r="HL879" s="43"/>
      <c r="HM879" s="43"/>
      <c r="HN879" s="43"/>
      <c r="HO879" s="43"/>
      <c r="HP879" s="43"/>
      <c r="HQ879" s="43"/>
      <c r="HR879" s="43"/>
      <c r="HS879" s="43"/>
      <c r="HT879" s="43"/>
      <c r="HU879" s="43"/>
      <c r="HV879" s="43"/>
      <c r="HW879" s="43"/>
      <c r="HX879" s="43"/>
      <c r="HY879" s="43"/>
      <c r="HZ879" s="43"/>
      <c r="IA879" s="43"/>
      <c r="IB879" s="43"/>
    </row>
    <row r="880" spans="1:236">
      <c r="A880" s="43"/>
      <c r="B880" s="43"/>
      <c r="C880" s="43"/>
      <c r="D880" s="43"/>
      <c r="E880" s="43"/>
      <c r="F880" s="43"/>
      <c r="G880" s="43"/>
      <c r="H880" s="43"/>
      <c r="I880" s="43"/>
      <c r="J880" s="43"/>
      <c r="K880" s="43"/>
      <c r="L880" s="43"/>
      <c r="M880" s="43"/>
      <c r="N880" s="43"/>
      <c r="O880" s="60"/>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row>
    <row r="881" spans="1:236">
      <c r="A881" s="43"/>
      <c r="B881" s="43"/>
      <c r="C881" s="43"/>
      <c r="D881" s="43"/>
      <c r="E881" s="43"/>
      <c r="F881" s="43"/>
      <c r="G881" s="43"/>
      <c r="H881" s="43"/>
      <c r="I881" s="43"/>
      <c r="J881" s="43"/>
      <c r="K881" s="43"/>
      <c r="L881" s="43"/>
      <c r="M881" s="43"/>
      <c r="N881" s="43"/>
      <c r="O881" s="60"/>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c r="HE881" s="43"/>
      <c r="HF881" s="43"/>
      <c r="HG881" s="43"/>
      <c r="HH881" s="43"/>
      <c r="HI881" s="43"/>
      <c r="HJ881" s="43"/>
      <c r="HK881" s="43"/>
      <c r="HL881" s="43"/>
      <c r="HM881" s="43"/>
      <c r="HN881" s="43"/>
      <c r="HO881" s="43"/>
      <c r="HP881" s="43"/>
      <c r="HQ881" s="43"/>
      <c r="HR881" s="43"/>
      <c r="HS881" s="43"/>
      <c r="HT881" s="43"/>
      <c r="HU881" s="43"/>
      <c r="HV881" s="43"/>
      <c r="HW881" s="43"/>
      <c r="HX881" s="43"/>
      <c r="HY881" s="43"/>
      <c r="HZ881" s="43"/>
      <c r="IA881" s="43"/>
      <c r="IB881" s="43"/>
    </row>
    <row r="882" spans="1:236">
      <c r="A882" s="43"/>
      <c r="B882" s="43"/>
      <c r="C882" s="43"/>
      <c r="D882" s="43"/>
      <c r="E882" s="43"/>
      <c r="F882" s="43"/>
      <c r="G882" s="43"/>
      <c r="H882" s="43"/>
      <c r="I882" s="43"/>
      <c r="J882" s="43"/>
      <c r="K882" s="43"/>
      <c r="L882" s="43"/>
      <c r="M882" s="43"/>
      <c r="N882" s="43"/>
      <c r="O882" s="60"/>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row>
    <row r="883" spans="1:236">
      <c r="A883" s="43"/>
      <c r="B883" s="43"/>
      <c r="C883" s="43"/>
      <c r="D883" s="43"/>
      <c r="E883" s="43"/>
      <c r="F883" s="43"/>
      <c r="G883" s="43"/>
      <c r="H883" s="43"/>
      <c r="I883" s="43"/>
      <c r="J883" s="43"/>
      <c r="K883" s="43"/>
      <c r="L883" s="43"/>
      <c r="M883" s="43"/>
      <c r="N883" s="43"/>
      <c r="O883" s="60"/>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c r="HE883" s="43"/>
      <c r="HF883" s="43"/>
      <c r="HG883" s="43"/>
      <c r="HH883" s="43"/>
      <c r="HI883" s="43"/>
      <c r="HJ883" s="43"/>
      <c r="HK883" s="43"/>
      <c r="HL883" s="43"/>
      <c r="HM883" s="43"/>
      <c r="HN883" s="43"/>
      <c r="HO883" s="43"/>
      <c r="HP883" s="43"/>
      <c r="HQ883" s="43"/>
      <c r="HR883" s="43"/>
      <c r="HS883" s="43"/>
      <c r="HT883" s="43"/>
      <c r="HU883" s="43"/>
      <c r="HV883" s="43"/>
      <c r="HW883" s="43"/>
      <c r="HX883" s="43"/>
      <c r="HY883" s="43"/>
      <c r="HZ883" s="43"/>
      <c r="IA883" s="43"/>
      <c r="IB883" s="43"/>
    </row>
    <row r="884" spans="1:236">
      <c r="A884" s="43"/>
      <c r="B884" s="43"/>
      <c r="C884" s="43"/>
      <c r="D884" s="43"/>
      <c r="E884" s="43"/>
      <c r="F884" s="43"/>
      <c r="G884" s="43"/>
      <c r="H884" s="43"/>
      <c r="I884" s="43"/>
      <c r="J884" s="43"/>
      <c r="K884" s="43"/>
      <c r="L884" s="43"/>
      <c r="M884" s="43"/>
      <c r="N884" s="43"/>
      <c r="O884" s="60"/>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row>
    <row r="885" spans="1:236">
      <c r="A885" s="43"/>
      <c r="B885" s="43"/>
      <c r="C885" s="43"/>
      <c r="D885" s="43"/>
      <c r="E885" s="43"/>
      <c r="F885" s="43"/>
      <c r="G885" s="43"/>
      <c r="H885" s="43"/>
      <c r="I885" s="43"/>
      <c r="J885" s="43"/>
      <c r="K885" s="43"/>
      <c r="L885" s="43"/>
      <c r="M885" s="43"/>
      <c r="N885" s="43"/>
      <c r="O885" s="60"/>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c r="HE885" s="43"/>
      <c r="HF885" s="43"/>
      <c r="HG885" s="43"/>
      <c r="HH885" s="43"/>
      <c r="HI885" s="43"/>
      <c r="HJ885" s="43"/>
      <c r="HK885" s="43"/>
      <c r="HL885" s="43"/>
      <c r="HM885" s="43"/>
      <c r="HN885" s="43"/>
      <c r="HO885" s="43"/>
      <c r="HP885" s="43"/>
      <c r="HQ885" s="43"/>
      <c r="HR885" s="43"/>
      <c r="HS885" s="43"/>
      <c r="HT885" s="43"/>
      <c r="HU885" s="43"/>
      <c r="HV885" s="43"/>
      <c r="HW885" s="43"/>
      <c r="HX885" s="43"/>
      <c r="HY885" s="43"/>
      <c r="HZ885" s="43"/>
      <c r="IA885" s="43"/>
      <c r="IB885" s="43"/>
    </row>
    <row r="886" spans="1:236">
      <c r="A886" s="43"/>
      <c r="B886" s="43"/>
      <c r="C886" s="43"/>
      <c r="D886" s="43"/>
      <c r="E886" s="43"/>
      <c r="F886" s="43"/>
      <c r="G886" s="43"/>
      <c r="H886" s="43"/>
      <c r="I886" s="43"/>
      <c r="J886" s="43"/>
      <c r="K886" s="43"/>
      <c r="L886" s="43"/>
      <c r="M886" s="43"/>
      <c r="N886" s="43"/>
      <c r="O886" s="60"/>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row>
    <row r="887" spans="1:236">
      <c r="A887" s="43"/>
      <c r="B887" s="43"/>
      <c r="C887" s="43"/>
      <c r="D887" s="43"/>
      <c r="E887" s="43"/>
      <c r="F887" s="43"/>
      <c r="G887" s="43"/>
      <c r="H887" s="43"/>
      <c r="I887" s="43"/>
      <c r="J887" s="43"/>
      <c r="K887" s="43"/>
      <c r="L887" s="43"/>
      <c r="M887" s="43"/>
      <c r="N887" s="43"/>
      <c r="O887" s="60"/>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c r="HE887" s="43"/>
      <c r="HF887" s="43"/>
      <c r="HG887" s="43"/>
      <c r="HH887" s="43"/>
      <c r="HI887" s="43"/>
      <c r="HJ887" s="43"/>
      <c r="HK887" s="43"/>
      <c r="HL887" s="43"/>
      <c r="HM887" s="43"/>
      <c r="HN887" s="43"/>
      <c r="HO887" s="43"/>
      <c r="HP887" s="43"/>
      <c r="HQ887" s="43"/>
      <c r="HR887" s="43"/>
      <c r="HS887" s="43"/>
      <c r="HT887" s="43"/>
      <c r="HU887" s="43"/>
      <c r="HV887" s="43"/>
      <c r="HW887" s="43"/>
      <c r="HX887" s="43"/>
      <c r="HY887" s="43"/>
      <c r="HZ887" s="43"/>
      <c r="IA887" s="43"/>
      <c r="IB887" s="43"/>
    </row>
    <row r="888" spans="1:236">
      <c r="A888" s="43"/>
      <c r="B888" s="43"/>
      <c r="C888" s="43"/>
      <c r="D888" s="43"/>
      <c r="E888" s="43"/>
      <c r="F888" s="43"/>
      <c r="G888" s="43"/>
      <c r="H888" s="43"/>
      <c r="I888" s="43"/>
      <c r="J888" s="43"/>
      <c r="K888" s="43"/>
      <c r="L888" s="43"/>
      <c r="M888" s="43"/>
      <c r="N888" s="43"/>
      <c r="O888" s="60"/>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row>
    <row r="889" spans="1:236">
      <c r="A889" s="43"/>
      <c r="B889" s="43"/>
      <c r="C889" s="43"/>
      <c r="D889" s="43"/>
      <c r="E889" s="43"/>
      <c r="F889" s="43"/>
      <c r="G889" s="43"/>
      <c r="H889" s="43"/>
      <c r="I889" s="43"/>
      <c r="J889" s="43"/>
      <c r="K889" s="43"/>
      <c r="L889" s="43"/>
      <c r="M889" s="43"/>
      <c r="N889" s="43"/>
      <c r="O889" s="60"/>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c r="HE889" s="43"/>
      <c r="HF889" s="43"/>
      <c r="HG889" s="43"/>
      <c r="HH889" s="43"/>
      <c r="HI889" s="43"/>
      <c r="HJ889" s="43"/>
      <c r="HK889" s="43"/>
      <c r="HL889" s="43"/>
      <c r="HM889" s="43"/>
      <c r="HN889" s="43"/>
      <c r="HO889" s="43"/>
      <c r="HP889" s="43"/>
      <c r="HQ889" s="43"/>
      <c r="HR889" s="43"/>
      <c r="HS889" s="43"/>
      <c r="HT889" s="43"/>
      <c r="HU889" s="43"/>
      <c r="HV889" s="43"/>
      <c r="HW889" s="43"/>
      <c r="HX889" s="43"/>
      <c r="HY889" s="43"/>
      <c r="HZ889" s="43"/>
      <c r="IA889" s="43"/>
      <c r="IB889" s="43"/>
    </row>
    <row r="890" spans="1:236">
      <c r="A890" s="43"/>
      <c r="B890" s="43"/>
      <c r="C890" s="43"/>
      <c r="D890" s="43"/>
      <c r="E890" s="43"/>
      <c r="F890" s="43"/>
      <c r="G890" s="43"/>
      <c r="H890" s="43"/>
      <c r="I890" s="43"/>
      <c r="J890" s="43"/>
      <c r="K890" s="43"/>
      <c r="L890" s="43"/>
      <c r="M890" s="43"/>
      <c r="N890" s="43"/>
      <c r="O890" s="60"/>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row>
    <row r="891" spans="1:236">
      <c r="A891" s="43"/>
      <c r="B891" s="43"/>
      <c r="C891" s="43"/>
      <c r="D891" s="43"/>
      <c r="E891" s="43"/>
      <c r="F891" s="43"/>
      <c r="G891" s="43"/>
      <c r="H891" s="43"/>
      <c r="I891" s="43"/>
      <c r="J891" s="43"/>
      <c r="K891" s="43"/>
      <c r="L891" s="43"/>
      <c r="M891" s="43"/>
      <c r="N891" s="43"/>
      <c r="O891" s="60"/>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c r="HE891" s="43"/>
      <c r="HF891" s="43"/>
      <c r="HG891" s="43"/>
      <c r="HH891" s="43"/>
      <c r="HI891" s="43"/>
      <c r="HJ891" s="43"/>
      <c r="HK891" s="43"/>
      <c r="HL891" s="43"/>
      <c r="HM891" s="43"/>
      <c r="HN891" s="43"/>
      <c r="HO891" s="43"/>
      <c r="HP891" s="43"/>
      <c r="HQ891" s="43"/>
      <c r="HR891" s="43"/>
      <c r="HS891" s="43"/>
      <c r="HT891" s="43"/>
      <c r="HU891" s="43"/>
      <c r="HV891" s="43"/>
      <c r="HW891" s="43"/>
      <c r="HX891" s="43"/>
      <c r="HY891" s="43"/>
      <c r="HZ891" s="43"/>
      <c r="IA891" s="43"/>
      <c r="IB891" s="43"/>
    </row>
    <row r="892" spans="1:236">
      <c r="A892" s="43"/>
      <c r="B892" s="43"/>
      <c r="C892" s="43"/>
      <c r="D892" s="43"/>
      <c r="E892" s="43"/>
      <c r="F892" s="43"/>
      <c r="G892" s="43"/>
      <c r="H892" s="43"/>
      <c r="I892" s="43"/>
      <c r="J892" s="43"/>
      <c r="K892" s="43"/>
      <c r="L892" s="43"/>
      <c r="M892" s="43"/>
      <c r="N892" s="43"/>
      <c r="O892" s="60"/>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row>
    <row r="893" spans="1:236">
      <c r="A893" s="43"/>
      <c r="B893" s="43"/>
      <c r="C893" s="43"/>
      <c r="D893" s="43"/>
      <c r="E893" s="43"/>
      <c r="F893" s="43"/>
      <c r="G893" s="43"/>
      <c r="H893" s="43"/>
      <c r="I893" s="43"/>
      <c r="J893" s="43"/>
      <c r="K893" s="43"/>
      <c r="L893" s="43"/>
      <c r="M893" s="43"/>
      <c r="N893" s="43"/>
      <c r="O893" s="60"/>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c r="HE893" s="43"/>
      <c r="HF893" s="43"/>
      <c r="HG893" s="43"/>
      <c r="HH893" s="43"/>
      <c r="HI893" s="43"/>
      <c r="HJ893" s="43"/>
      <c r="HK893" s="43"/>
      <c r="HL893" s="43"/>
      <c r="HM893" s="43"/>
      <c r="HN893" s="43"/>
      <c r="HO893" s="43"/>
      <c r="HP893" s="43"/>
      <c r="HQ893" s="43"/>
      <c r="HR893" s="43"/>
      <c r="HS893" s="43"/>
      <c r="HT893" s="43"/>
      <c r="HU893" s="43"/>
      <c r="HV893" s="43"/>
      <c r="HW893" s="43"/>
      <c r="HX893" s="43"/>
      <c r="HY893" s="43"/>
      <c r="HZ893" s="43"/>
      <c r="IA893" s="43"/>
      <c r="IB893" s="43"/>
    </row>
    <row r="894" spans="1:236">
      <c r="A894" s="43"/>
      <c r="B894" s="43"/>
      <c r="C894" s="43"/>
      <c r="D894" s="43"/>
      <c r="E894" s="43"/>
      <c r="F894" s="43"/>
      <c r="G894" s="43"/>
      <c r="H894" s="43"/>
      <c r="I894" s="43"/>
      <c r="J894" s="43"/>
      <c r="K894" s="43"/>
      <c r="L894" s="43"/>
      <c r="M894" s="43"/>
      <c r="N894" s="43"/>
      <c r="O894" s="60"/>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row>
    <row r="895" spans="1:236">
      <c r="A895" s="43"/>
      <c r="B895" s="43"/>
      <c r="C895" s="43"/>
      <c r="D895" s="43"/>
      <c r="E895" s="43"/>
      <c r="F895" s="43"/>
      <c r="G895" s="43"/>
      <c r="H895" s="43"/>
      <c r="I895" s="43"/>
      <c r="J895" s="43"/>
      <c r="K895" s="43"/>
      <c r="L895" s="43"/>
      <c r="M895" s="43"/>
      <c r="N895" s="43"/>
      <c r="O895" s="60"/>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c r="HE895" s="43"/>
      <c r="HF895" s="43"/>
      <c r="HG895" s="43"/>
      <c r="HH895" s="43"/>
      <c r="HI895" s="43"/>
      <c r="HJ895" s="43"/>
      <c r="HK895" s="43"/>
      <c r="HL895" s="43"/>
      <c r="HM895" s="43"/>
      <c r="HN895" s="43"/>
      <c r="HO895" s="43"/>
      <c r="HP895" s="43"/>
      <c r="HQ895" s="43"/>
      <c r="HR895" s="43"/>
      <c r="HS895" s="43"/>
      <c r="HT895" s="43"/>
      <c r="HU895" s="43"/>
      <c r="HV895" s="43"/>
      <c r="HW895" s="43"/>
      <c r="HX895" s="43"/>
      <c r="HY895" s="43"/>
      <c r="HZ895" s="43"/>
      <c r="IA895" s="43"/>
      <c r="IB895" s="43"/>
    </row>
    <row r="896" spans="1:236">
      <c r="A896" s="43"/>
      <c r="B896" s="43"/>
      <c r="C896" s="43"/>
      <c r="D896" s="43"/>
      <c r="E896" s="43"/>
      <c r="F896" s="43"/>
      <c r="G896" s="43"/>
      <c r="H896" s="43"/>
      <c r="I896" s="43"/>
      <c r="J896" s="43"/>
      <c r="K896" s="43"/>
      <c r="L896" s="43"/>
      <c r="M896" s="43"/>
      <c r="N896" s="43"/>
      <c r="O896" s="60"/>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row>
    <row r="897" spans="1:236">
      <c r="A897" s="43"/>
      <c r="B897" s="43"/>
      <c r="C897" s="43"/>
      <c r="D897" s="43"/>
      <c r="E897" s="43"/>
      <c r="F897" s="43"/>
      <c r="G897" s="43"/>
      <c r="H897" s="43"/>
      <c r="I897" s="43"/>
      <c r="J897" s="43"/>
      <c r="K897" s="43"/>
      <c r="L897" s="43"/>
      <c r="M897" s="43"/>
      <c r="N897" s="43"/>
      <c r="O897" s="60"/>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c r="HE897" s="43"/>
      <c r="HF897" s="43"/>
      <c r="HG897" s="43"/>
      <c r="HH897" s="43"/>
      <c r="HI897" s="43"/>
      <c r="HJ897" s="43"/>
      <c r="HK897" s="43"/>
      <c r="HL897" s="43"/>
      <c r="HM897" s="43"/>
      <c r="HN897" s="43"/>
      <c r="HO897" s="43"/>
      <c r="HP897" s="43"/>
      <c r="HQ897" s="43"/>
      <c r="HR897" s="43"/>
      <c r="HS897" s="43"/>
      <c r="HT897" s="43"/>
      <c r="HU897" s="43"/>
      <c r="HV897" s="43"/>
      <c r="HW897" s="43"/>
      <c r="HX897" s="43"/>
      <c r="HY897" s="43"/>
      <c r="HZ897" s="43"/>
      <c r="IA897" s="43"/>
      <c r="IB897" s="43"/>
    </row>
    <row r="898" spans="1:236">
      <c r="A898" s="43"/>
      <c r="B898" s="43"/>
      <c r="C898" s="43"/>
      <c r="D898" s="43"/>
      <c r="E898" s="43"/>
      <c r="F898" s="43"/>
      <c r="G898" s="43"/>
      <c r="H898" s="43"/>
      <c r="I898" s="43"/>
      <c r="J898" s="43"/>
      <c r="K898" s="43"/>
      <c r="L898" s="43"/>
      <c r="M898" s="43"/>
      <c r="N898" s="43"/>
      <c r="O898" s="60"/>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row>
    <row r="899" spans="1:236">
      <c r="A899" s="43"/>
      <c r="B899" s="43"/>
      <c r="C899" s="43"/>
      <c r="D899" s="43"/>
      <c r="E899" s="43"/>
      <c r="F899" s="43"/>
      <c r="G899" s="43"/>
      <c r="H899" s="43"/>
      <c r="I899" s="43"/>
      <c r="J899" s="43"/>
      <c r="K899" s="43"/>
      <c r="L899" s="43"/>
      <c r="M899" s="43"/>
      <c r="N899" s="43"/>
      <c r="O899" s="60"/>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c r="HE899" s="43"/>
      <c r="HF899" s="43"/>
      <c r="HG899" s="43"/>
      <c r="HH899" s="43"/>
      <c r="HI899" s="43"/>
      <c r="HJ899" s="43"/>
      <c r="HK899" s="43"/>
      <c r="HL899" s="43"/>
      <c r="HM899" s="43"/>
      <c r="HN899" s="43"/>
      <c r="HO899" s="43"/>
      <c r="HP899" s="43"/>
      <c r="HQ899" s="43"/>
      <c r="HR899" s="43"/>
      <c r="HS899" s="43"/>
      <c r="HT899" s="43"/>
      <c r="HU899" s="43"/>
      <c r="HV899" s="43"/>
      <c r="HW899" s="43"/>
      <c r="HX899" s="43"/>
      <c r="HY899" s="43"/>
      <c r="HZ899" s="43"/>
      <c r="IA899" s="43"/>
      <c r="IB899" s="43"/>
    </row>
    <row r="900" spans="1:236">
      <c r="A900" s="43"/>
      <c r="B900" s="43"/>
      <c r="C900" s="43"/>
      <c r="D900" s="43"/>
      <c r="E900" s="43"/>
      <c r="F900" s="43"/>
      <c r="G900" s="43"/>
      <c r="H900" s="43"/>
      <c r="I900" s="43"/>
      <c r="J900" s="43"/>
      <c r="K900" s="43"/>
      <c r="L900" s="43"/>
      <c r="M900" s="43"/>
      <c r="N900" s="43"/>
      <c r="O900" s="60"/>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row>
    <row r="901" spans="1:236">
      <c r="A901" s="43"/>
      <c r="B901" s="43"/>
      <c r="C901" s="43"/>
      <c r="D901" s="43"/>
      <c r="E901" s="43"/>
      <c r="F901" s="43"/>
      <c r="G901" s="43"/>
      <c r="H901" s="43"/>
      <c r="I901" s="43"/>
      <c r="J901" s="43"/>
      <c r="K901" s="43"/>
      <c r="L901" s="43"/>
      <c r="M901" s="43"/>
      <c r="N901" s="43"/>
      <c r="O901" s="60"/>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c r="HE901" s="43"/>
      <c r="HF901" s="43"/>
      <c r="HG901" s="43"/>
      <c r="HH901" s="43"/>
      <c r="HI901" s="43"/>
      <c r="HJ901" s="43"/>
      <c r="HK901" s="43"/>
      <c r="HL901" s="43"/>
      <c r="HM901" s="43"/>
      <c r="HN901" s="43"/>
      <c r="HO901" s="43"/>
      <c r="HP901" s="43"/>
      <c r="HQ901" s="43"/>
      <c r="HR901" s="43"/>
      <c r="HS901" s="43"/>
      <c r="HT901" s="43"/>
      <c r="HU901" s="43"/>
      <c r="HV901" s="43"/>
      <c r="HW901" s="43"/>
      <c r="HX901" s="43"/>
      <c r="HY901" s="43"/>
      <c r="HZ901" s="43"/>
      <c r="IA901" s="43"/>
      <c r="IB901" s="43"/>
    </row>
    <row r="902" spans="1:236">
      <c r="A902" s="43"/>
      <c r="B902" s="43"/>
      <c r="C902" s="43"/>
      <c r="D902" s="43"/>
      <c r="E902" s="43"/>
      <c r="F902" s="43"/>
      <c r="G902" s="43"/>
      <c r="H902" s="43"/>
      <c r="I902" s="43"/>
      <c r="J902" s="43"/>
      <c r="K902" s="43"/>
      <c r="L902" s="43"/>
      <c r="M902" s="43"/>
      <c r="N902" s="43"/>
      <c r="O902" s="60"/>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row>
    <row r="903" spans="1:236">
      <c r="A903" s="43"/>
      <c r="B903" s="43"/>
      <c r="C903" s="43"/>
      <c r="D903" s="43"/>
      <c r="E903" s="43"/>
      <c r="F903" s="43"/>
      <c r="G903" s="43"/>
      <c r="H903" s="43"/>
      <c r="I903" s="43"/>
      <c r="J903" s="43"/>
      <c r="K903" s="43"/>
      <c r="L903" s="43"/>
      <c r="M903" s="43"/>
      <c r="N903" s="43"/>
      <c r="O903" s="60"/>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c r="HE903" s="43"/>
      <c r="HF903" s="43"/>
      <c r="HG903" s="43"/>
      <c r="HH903" s="43"/>
      <c r="HI903" s="43"/>
      <c r="HJ903" s="43"/>
      <c r="HK903" s="43"/>
      <c r="HL903" s="43"/>
      <c r="HM903" s="43"/>
      <c r="HN903" s="43"/>
      <c r="HO903" s="43"/>
      <c r="HP903" s="43"/>
      <c r="HQ903" s="43"/>
      <c r="HR903" s="43"/>
      <c r="HS903" s="43"/>
      <c r="HT903" s="43"/>
      <c r="HU903" s="43"/>
      <c r="HV903" s="43"/>
      <c r="HW903" s="43"/>
      <c r="HX903" s="43"/>
      <c r="HY903" s="43"/>
      <c r="HZ903" s="43"/>
      <c r="IA903" s="43"/>
      <c r="IB903" s="43"/>
    </row>
    <row r="904" spans="1:236">
      <c r="A904" s="43"/>
      <c r="B904" s="43"/>
      <c r="C904" s="43"/>
      <c r="D904" s="43"/>
      <c r="E904" s="43"/>
      <c r="F904" s="43"/>
      <c r="G904" s="43"/>
      <c r="H904" s="43"/>
      <c r="I904" s="43"/>
      <c r="J904" s="43"/>
      <c r="K904" s="43"/>
      <c r="L904" s="43"/>
      <c r="M904" s="43"/>
      <c r="N904" s="43"/>
      <c r="O904" s="60"/>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row>
    <row r="905" spans="1:236">
      <c r="A905" s="43"/>
      <c r="B905" s="43"/>
      <c r="C905" s="43"/>
      <c r="D905" s="43"/>
      <c r="E905" s="43"/>
      <c r="F905" s="43"/>
      <c r="G905" s="43"/>
      <c r="H905" s="43"/>
      <c r="I905" s="43"/>
      <c r="J905" s="43"/>
      <c r="K905" s="43"/>
      <c r="L905" s="43"/>
      <c r="M905" s="43"/>
      <c r="N905" s="43"/>
      <c r="O905" s="60"/>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c r="HE905" s="43"/>
      <c r="HF905" s="43"/>
      <c r="HG905" s="43"/>
      <c r="HH905" s="43"/>
      <c r="HI905" s="43"/>
      <c r="HJ905" s="43"/>
      <c r="HK905" s="43"/>
      <c r="HL905" s="43"/>
      <c r="HM905" s="43"/>
      <c r="HN905" s="43"/>
      <c r="HO905" s="43"/>
      <c r="HP905" s="43"/>
      <c r="HQ905" s="43"/>
      <c r="HR905" s="43"/>
      <c r="HS905" s="43"/>
      <c r="HT905" s="43"/>
      <c r="HU905" s="43"/>
      <c r="HV905" s="43"/>
      <c r="HW905" s="43"/>
      <c r="HX905" s="43"/>
      <c r="HY905" s="43"/>
      <c r="HZ905" s="43"/>
      <c r="IA905" s="43"/>
      <c r="IB905" s="43"/>
    </row>
    <row r="906" spans="1:236">
      <c r="A906" s="43"/>
      <c r="B906" s="43"/>
      <c r="C906" s="43"/>
      <c r="D906" s="43"/>
      <c r="E906" s="43"/>
      <c r="F906" s="43"/>
      <c r="G906" s="43"/>
      <c r="H906" s="43"/>
      <c r="I906" s="43"/>
      <c r="J906" s="43"/>
      <c r="K906" s="43"/>
      <c r="L906" s="43"/>
      <c r="M906" s="43"/>
      <c r="N906" s="43"/>
      <c r="O906" s="60"/>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row>
    <row r="907" spans="1:236">
      <c r="A907" s="43"/>
      <c r="B907" s="43"/>
      <c r="C907" s="43"/>
      <c r="D907" s="43"/>
      <c r="E907" s="43"/>
      <c r="F907" s="43"/>
      <c r="G907" s="43"/>
      <c r="H907" s="43"/>
      <c r="I907" s="43"/>
      <c r="J907" s="43"/>
      <c r="K907" s="43"/>
      <c r="L907" s="43"/>
      <c r="M907" s="43"/>
      <c r="N907" s="43"/>
      <c r="O907" s="60"/>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c r="HE907" s="43"/>
      <c r="HF907" s="43"/>
      <c r="HG907" s="43"/>
      <c r="HH907" s="43"/>
      <c r="HI907" s="43"/>
      <c r="HJ907" s="43"/>
      <c r="HK907" s="43"/>
      <c r="HL907" s="43"/>
      <c r="HM907" s="43"/>
      <c r="HN907" s="43"/>
      <c r="HO907" s="43"/>
      <c r="HP907" s="43"/>
      <c r="HQ907" s="43"/>
      <c r="HR907" s="43"/>
      <c r="HS907" s="43"/>
      <c r="HT907" s="43"/>
      <c r="HU907" s="43"/>
      <c r="HV907" s="43"/>
      <c r="HW907" s="43"/>
      <c r="HX907" s="43"/>
      <c r="HY907" s="43"/>
      <c r="HZ907" s="43"/>
      <c r="IA907" s="43"/>
      <c r="IB907" s="43"/>
    </row>
    <row r="908" spans="1:236">
      <c r="A908" s="43"/>
      <c r="B908" s="43"/>
      <c r="C908" s="43"/>
      <c r="D908" s="43"/>
      <c r="E908" s="43"/>
      <c r="F908" s="43"/>
      <c r="G908" s="43"/>
      <c r="H908" s="43"/>
      <c r="I908" s="43"/>
      <c r="J908" s="43"/>
      <c r="K908" s="43"/>
      <c r="L908" s="43"/>
      <c r="M908" s="43"/>
      <c r="N908" s="43"/>
      <c r="O908" s="60"/>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row>
    <row r="909" spans="1:236">
      <c r="A909" s="43"/>
      <c r="B909" s="43"/>
      <c r="C909" s="43"/>
      <c r="D909" s="43"/>
      <c r="E909" s="43"/>
      <c r="F909" s="43"/>
      <c r="G909" s="43"/>
      <c r="H909" s="43"/>
      <c r="I909" s="43"/>
      <c r="J909" s="43"/>
      <c r="K909" s="43"/>
      <c r="L909" s="43"/>
      <c r="M909" s="43"/>
      <c r="N909" s="43"/>
      <c r="O909" s="60"/>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c r="HE909" s="43"/>
      <c r="HF909" s="43"/>
      <c r="HG909" s="43"/>
      <c r="HH909" s="43"/>
      <c r="HI909" s="43"/>
      <c r="HJ909" s="43"/>
      <c r="HK909" s="43"/>
      <c r="HL909" s="43"/>
      <c r="HM909" s="43"/>
      <c r="HN909" s="43"/>
      <c r="HO909" s="43"/>
      <c r="HP909" s="43"/>
      <c r="HQ909" s="43"/>
      <c r="HR909" s="43"/>
      <c r="HS909" s="43"/>
      <c r="HT909" s="43"/>
      <c r="HU909" s="43"/>
      <c r="HV909" s="43"/>
      <c r="HW909" s="43"/>
      <c r="HX909" s="43"/>
      <c r="HY909" s="43"/>
      <c r="HZ909" s="43"/>
      <c r="IA909" s="43"/>
      <c r="IB909" s="43"/>
    </row>
    <row r="910" spans="1:236">
      <c r="A910" s="43"/>
      <c r="B910" s="43"/>
      <c r="C910" s="43"/>
      <c r="D910" s="43"/>
      <c r="E910" s="43"/>
      <c r="F910" s="43"/>
      <c r="G910" s="43"/>
      <c r="H910" s="43"/>
      <c r="I910" s="43"/>
      <c r="J910" s="43"/>
      <c r="K910" s="43"/>
      <c r="L910" s="43"/>
      <c r="M910" s="43"/>
      <c r="N910" s="43"/>
      <c r="O910" s="60"/>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row>
    <row r="911" spans="1:236">
      <c r="A911" s="43"/>
      <c r="B911" s="43"/>
      <c r="C911" s="43"/>
      <c r="D911" s="43"/>
      <c r="E911" s="43"/>
      <c r="F911" s="43"/>
      <c r="G911" s="43"/>
      <c r="H911" s="43"/>
      <c r="I911" s="43"/>
      <c r="J911" s="43"/>
      <c r="K911" s="43"/>
      <c r="L911" s="43"/>
      <c r="M911" s="43"/>
      <c r="N911" s="43"/>
      <c r="O911" s="60"/>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c r="HE911" s="43"/>
      <c r="HF911" s="43"/>
      <c r="HG911" s="43"/>
      <c r="HH911" s="43"/>
      <c r="HI911" s="43"/>
      <c r="HJ911" s="43"/>
      <c r="HK911" s="43"/>
      <c r="HL911" s="43"/>
      <c r="HM911" s="43"/>
      <c r="HN911" s="43"/>
      <c r="HO911" s="43"/>
      <c r="HP911" s="43"/>
      <c r="HQ911" s="43"/>
      <c r="HR911" s="43"/>
      <c r="HS911" s="43"/>
      <c r="HT911" s="43"/>
      <c r="HU911" s="43"/>
      <c r="HV911" s="43"/>
      <c r="HW911" s="43"/>
      <c r="HX911" s="43"/>
      <c r="HY911" s="43"/>
      <c r="HZ911" s="43"/>
      <c r="IA911" s="43"/>
      <c r="IB911" s="43"/>
    </row>
    <row r="912" spans="1:236">
      <c r="A912" s="43"/>
      <c r="B912" s="43"/>
      <c r="C912" s="43"/>
      <c r="D912" s="43"/>
      <c r="E912" s="43"/>
      <c r="F912" s="43"/>
      <c r="G912" s="43"/>
      <c r="H912" s="43"/>
      <c r="I912" s="43"/>
      <c r="J912" s="43"/>
      <c r="K912" s="43"/>
      <c r="L912" s="43"/>
      <c r="M912" s="43"/>
      <c r="N912" s="43"/>
      <c r="O912" s="60"/>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row>
    <row r="913" spans="1:236">
      <c r="A913" s="43"/>
      <c r="B913" s="43"/>
      <c r="C913" s="43"/>
      <c r="D913" s="43"/>
      <c r="E913" s="43"/>
      <c r="F913" s="43"/>
      <c r="G913" s="43"/>
      <c r="H913" s="43"/>
      <c r="I913" s="43"/>
      <c r="J913" s="43"/>
      <c r="K913" s="43"/>
      <c r="L913" s="43"/>
      <c r="M913" s="43"/>
      <c r="N913" s="43"/>
      <c r="O913" s="60"/>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c r="HE913" s="43"/>
      <c r="HF913" s="43"/>
      <c r="HG913" s="43"/>
      <c r="HH913" s="43"/>
      <c r="HI913" s="43"/>
      <c r="HJ913" s="43"/>
      <c r="HK913" s="43"/>
      <c r="HL913" s="43"/>
      <c r="HM913" s="43"/>
      <c r="HN913" s="43"/>
      <c r="HO913" s="43"/>
      <c r="HP913" s="43"/>
      <c r="HQ913" s="43"/>
      <c r="HR913" s="43"/>
      <c r="HS913" s="43"/>
      <c r="HT913" s="43"/>
      <c r="HU913" s="43"/>
      <c r="HV913" s="43"/>
      <c r="HW913" s="43"/>
      <c r="HX913" s="43"/>
      <c r="HY913" s="43"/>
      <c r="HZ913" s="43"/>
      <c r="IA913" s="43"/>
      <c r="IB913" s="43"/>
    </row>
    <row r="914" spans="1:236">
      <c r="A914" s="43"/>
      <c r="B914" s="43"/>
      <c r="C914" s="43"/>
      <c r="D914" s="43"/>
      <c r="E914" s="43"/>
      <c r="F914" s="43"/>
      <c r="G914" s="43"/>
      <c r="H914" s="43"/>
      <c r="I914" s="43"/>
      <c r="J914" s="43"/>
      <c r="K914" s="43"/>
      <c r="L914" s="43"/>
      <c r="M914" s="43"/>
      <c r="N914" s="43"/>
      <c r="O914" s="60"/>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row>
    <row r="915" spans="1:236">
      <c r="A915" s="43"/>
      <c r="B915" s="43"/>
      <c r="C915" s="43"/>
      <c r="D915" s="43"/>
      <c r="E915" s="43"/>
      <c r="F915" s="43"/>
      <c r="G915" s="43"/>
      <c r="H915" s="43"/>
      <c r="I915" s="43"/>
      <c r="J915" s="43"/>
      <c r="K915" s="43"/>
      <c r="L915" s="43"/>
      <c r="M915" s="43"/>
      <c r="N915" s="43"/>
      <c r="O915" s="60"/>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c r="HE915" s="43"/>
      <c r="HF915" s="43"/>
      <c r="HG915" s="43"/>
      <c r="HH915" s="43"/>
      <c r="HI915" s="43"/>
      <c r="HJ915" s="43"/>
      <c r="HK915" s="43"/>
      <c r="HL915" s="43"/>
      <c r="HM915" s="43"/>
      <c r="HN915" s="43"/>
      <c r="HO915" s="43"/>
      <c r="HP915" s="43"/>
      <c r="HQ915" s="43"/>
      <c r="HR915" s="43"/>
      <c r="HS915" s="43"/>
      <c r="HT915" s="43"/>
      <c r="HU915" s="43"/>
      <c r="HV915" s="43"/>
      <c r="HW915" s="43"/>
      <c r="HX915" s="43"/>
      <c r="HY915" s="43"/>
      <c r="HZ915" s="43"/>
      <c r="IA915" s="43"/>
      <c r="IB915" s="43"/>
    </row>
    <row r="916" spans="1:236">
      <c r="A916" s="43"/>
      <c r="B916" s="43"/>
      <c r="C916" s="43"/>
      <c r="D916" s="43"/>
      <c r="E916" s="43"/>
      <c r="F916" s="43"/>
      <c r="G916" s="43"/>
      <c r="H916" s="43"/>
      <c r="I916" s="43"/>
      <c r="J916" s="43"/>
      <c r="K916" s="43"/>
      <c r="L916" s="43"/>
      <c r="M916" s="43"/>
      <c r="N916" s="43"/>
      <c r="O916" s="60"/>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row>
    <row r="917" spans="1:236">
      <c r="A917" s="43"/>
      <c r="B917" s="43"/>
      <c r="C917" s="43"/>
      <c r="D917" s="43"/>
      <c r="E917" s="43"/>
      <c r="F917" s="43"/>
      <c r="G917" s="43"/>
      <c r="H917" s="43"/>
      <c r="I917" s="43"/>
      <c r="J917" s="43"/>
      <c r="K917" s="43"/>
      <c r="L917" s="43"/>
      <c r="M917" s="43"/>
      <c r="N917" s="43"/>
      <c r="O917" s="60"/>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c r="HE917" s="43"/>
      <c r="HF917" s="43"/>
      <c r="HG917" s="43"/>
      <c r="HH917" s="43"/>
      <c r="HI917" s="43"/>
      <c r="HJ917" s="43"/>
      <c r="HK917" s="43"/>
      <c r="HL917" s="43"/>
      <c r="HM917" s="43"/>
      <c r="HN917" s="43"/>
      <c r="HO917" s="43"/>
      <c r="HP917" s="43"/>
      <c r="HQ917" s="43"/>
      <c r="HR917" s="43"/>
      <c r="HS917" s="43"/>
      <c r="HT917" s="43"/>
      <c r="HU917" s="43"/>
      <c r="HV917" s="43"/>
      <c r="HW917" s="43"/>
      <c r="HX917" s="43"/>
      <c r="HY917" s="43"/>
      <c r="HZ917" s="43"/>
      <c r="IA917" s="43"/>
      <c r="IB917" s="43"/>
    </row>
    <row r="918" spans="1:236">
      <c r="A918" s="43"/>
      <c r="B918" s="43"/>
      <c r="C918" s="43"/>
      <c r="D918" s="43"/>
      <c r="E918" s="43"/>
      <c r="F918" s="43"/>
      <c r="G918" s="43"/>
      <c r="H918" s="43"/>
      <c r="I918" s="43"/>
      <c r="J918" s="43"/>
      <c r="K918" s="43"/>
      <c r="L918" s="43"/>
      <c r="M918" s="43"/>
      <c r="N918" s="43"/>
      <c r="O918" s="60"/>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row>
    <row r="919" spans="1:236">
      <c r="A919" s="43"/>
      <c r="B919" s="43"/>
      <c r="C919" s="43"/>
      <c r="D919" s="43"/>
      <c r="E919" s="43"/>
      <c r="F919" s="43"/>
      <c r="G919" s="43"/>
      <c r="H919" s="43"/>
      <c r="I919" s="43"/>
      <c r="J919" s="43"/>
      <c r="K919" s="43"/>
      <c r="L919" s="43"/>
      <c r="M919" s="43"/>
      <c r="N919" s="43"/>
      <c r="O919" s="60"/>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c r="HE919" s="43"/>
      <c r="HF919" s="43"/>
      <c r="HG919" s="43"/>
      <c r="HH919" s="43"/>
      <c r="HI919" s="43"/>
      <c r="HJ919" s="43"/>
      <c r="HK919" s="43"/>
      <c r="HL919" s="43"/>
      <c r="HM919" s="43"/>
      <c r="HN919" s="43"/>
      <c r="HO919" s="43"/>
      <c r="HP919" s="43"/>
      <c r="HQ919" s="43"/>
      <c r="HR919" s="43"/>
      <c r="HS919" s="43"/>
      <c r="HT919" s="43"/>
      <c r="HU919" s="43"/>
      <c r="HV919" s="43"/>
      <c r="HW919" s="43"/>
      <c r="HX919" s="43"/>
      <c r="HY919" s="43"/>
      <c r="HZ919" s="43"/>
      <c r="IA919" s="43"/>
      <c r="IB919" s="43"/>
    </row>
    <row r="920" spans="1:236">
      <c r="A920" s="43"/>
      <c r="B920" s="43"/>
      <c r="C920" s="43"/>
      <c r="D920" s="43"/>
      <c r="E920" s="43"/>
      <c r="F920" s="43"/>
      <c r="G920" s="43"/>
      <c r="H920" s="43"/>
      <c r="I920" s="43"/>
      <c r="J920" s="43"/>
      <c r="K920" s="43"/>
      <c r="L920" s="43"/>
      <c r="M920" s="43"/>
      <c r="N920" s="43"/>
      <c r="O920" s="60"/>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row>
    <row r="921" spans="1:236">
      <c r="A921" s="43"/>
      <c r="B921" s="43"/>
      <c r="C921" s="43"/>
      <c r="D921" s="43"/>
      <c r="E921" s="43"/>
      <c r="F921" s="43"/>
      <c r="G921" s="43"/>
      <c r="H921" s="43"/>
      <c r="I921" s="43"/>
      <c r="J921" s="43"/>
      <c r="K921" s="43"/>
      <c r="L921" s="43"/>
      <c r="M921" s="43"/>
      <c r="N921" s="43"/>
      <c r="O921" s="60"/>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c r="HE921" s="43"/>
      <c r="HF921" s="43"/>
      <c r="HG921" s="43"/>
      <c r="HH921" s="43"/>
      <c r="HI921" s="43"/>
      <c r="HJ921" s="43"/>
      <c r="HK921" s="43"/>
      <c r="HL921" s="43"/>
      <c r="HM921" s="43"/>
      <c r="HN921" s="43"/>
      <c r="HO921" s="43"/>
      <c r="HP921" s="43"/>
      <c r="HQ921" s="43"/>
      <c r="HR921" s="43"/>
      <c r="HS921" s="43"/>
      <c r="HT921" s="43"/>
      <c r="HU921" s="43"/>
      <c r="HV921" s="43"/>
      <c r="HW921" s="43"/>
      <c r="HX921" s="43"/>
      <c r="HY921" s="43"/>
      <c r="HZ921" s="43"/>
      <c r="IA921" s="43"/>
      <c r="IB921" s="43"/>
    </row>
    <row r="922" spans="1:236">
      <c r="A922" s="43"/>
      <c r="B922" s="43"/>
      <c r="C922" s="43"/>
      <c r="D922" s="43"/>
      <c r="E922" s="43"/>
      <c r="F922" s="43"/>
      <c r="G922" s="43"/>
      <c r="H922" s="43"/>
      <c r="I922" s="43"/>
      <c r="J922" s="43"/>
      <c r="K922" s="43"/>
      <c r="L922" s="43"/>
      <c r="M922" s="43"/>
      <c r="N922" s="43"/>
      <c r="O922" s="60"/>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row>
    <row r="923" spans="1:236">
      <c r="A923" s="43"/>
      <c r="B923" s="43"/>
      <c r="C923" s="43"/>
      <c r="D923" s="43"/>
      <c r="E923" s="43"/>
      <c r="F923" s="43"/>
      <c r="G923" s="43"/>
      <c r="H923" s="43"/>
      <c r="I923" s="43"/>
      <c r="J923" s="43"/>
      <c r="K923" s="43"/>
      <c r="L923" s="43"/>
      <c r="M923" s="43"/>
      <c r="N923" s="43"/>
      <c r="O923" s="60"/>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c r="HE923" s="43"/>
      <c r="HF923" s="43"/>
      <c r="HG923" s="43"/>
      <c r="HH923" s="43"/>
      <c r="HI923" s="43"/>
      <c r="HJ923" s="43"/>
      <c r="HK923" s="43"/>
      <c r="HL923" s="43"/>
      <c r="HM923" s="43"/>
      <c r="HN923" s="43"/>
      <c r="HO923" s="43"/>
      <c r="HP923" s="43"/>
      <c r="HQ923" s="43"/>
      <c r="HR923" s="43"/>
      <c r="HS923" s="43"/>
      <c r="HT923" s="43"/>
      <c r="HU923" s="43"/>
      <c r="HV923" s="43"/>
      <c r="HW923" s="43"/>
      <c r="HX923" s="43"/>
      <c r="HY923" s="43"/>
      <c r="HZ923" s="43"/>
      <c r="IA923" s="43"/>
      <c r="IB923" s="43"/>
    </row>
    <row r="924" spans="1:236">
      <c r="A924" s="43"/>
      <c r="B924" s="43"/>
      <c r="C924" s="43"/>
      <c r="D924" s="43"/>
      <c r="E924" s="43"/>
      <c r="F924" s="43"/>
      <c r="G924" s="43"/>
      <c r="H924" s="43"/>
      <c r="I924" s="43"/>
      <c r="J924" s="43"/>
      <c r="K924" s="43"/>
      <c r="L924" s="43"/>
      <c r="M924" s="43"/>
      <c r="N924" s="43"/>
      <c r="O924" s="60"/>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row>
    <row r="925" spans="1:236">
      <c r="A925" s="43"/>
      <c r="B925" s="43"/>
      <c r="C925" s="43"/>
      <c r="D925" s="43"/>
      <c r="E925" s="43"/>
      <c r="F925" s="43"/>
      <c r="G925" s="43"/>
      <c r="H925" s="43"/>
      <c r="I925" s="43"/>
      <c r="J925" s="43"/>
      <c r="K925" s="43"/>
      <c r="L925" s="43"/>
      <c r="M925" s="43"/>
      <c r="N925" s="43"/>
      <c r="O925" s="60"/>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c r="HE925" s="43"/>
      <c r="HF925" s="43"/>
      <c r="HG925" s="43"/>
      <c r="HH925" s="43"/>
      <c r="HI925" s="43"/>
      <c r="HJ925" s="43"/>
      <c r="HK925" s="43"/>
      <c r="HL925" s="43"/>
      <c r="HM925" s="43"/>
      <c r="HN925" s="43"/>
      <c r="HO925" s="43"/>
      <c r="HP925" s="43"/>
      <c r="HQ925" s="43"/>
      <c r="HR925" s="43"/>
      <c r="HS925" s="43"/>
      <c r="HT925" s="43"/>
      <c r="HU925" s="43"/>
      <c r="HV925" s="43"/>
      <c r="HW925" s="43"/>
      <c r="HX925" s="43"/>
      <c r="HY925" s="43"/>
      <c r="HZ925" s="43"/>
      <c r="IA925" s="43"/>
      <c r="IB925" s="43"/>
    </row>
    <row r="926" spans="1:236">
      <c r="A926" s="43"/>
      <c r="B926" s="43"/>
      <c r="C926" s="43"/>
      <c r="D926" s="43"/>
      <c r="E926" s="43"/>
      <c r="F926" s="43"/>
      <c r="G926" s="43"/>
      <c r="H926" s="43"/>
      <c r="I926" s="43"/>
      <c r="J926" s="43"/>
      <c r="K926" s="43"/>
      <c r="L926" s="43"/>
      <c r="M926" s="43"/>
      <c r="N926" s="43"/>
      <c r="O926" s="60"/>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row>
    <row r="927" spans="1:236">
      <c r="A927" s="43"/>
      <c r="B927" s="43"/>
      <c r="C927" s="43"/>
      <c r="D927" s="43"/>
      <c r="E927" s="43"/>
      <c r="F927" s="43"/>
      <c r="G927" s="43"/>
      <c r="H927" s="43"/>
      <c r="I927" s="43"/>
      <c r="J927" s="43"/>
      <c r="K927" s="43"/>
      <c r="L927" s="43"/>
      <c r="M927" s="43"/>
      <c r="N927" s="43"/>
      <c r="O927" s="60"/>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c r="HE927" s="43"/>
      <c r="HF927" s="43"/>
      <c r="HG927" s="43"/>
      <c r="HH927" s="43"/>
      <c r="HI927" s="43"/>
      <c r="HJ927" s="43"/>
      <c r="HK927" s="43"/>
      <c r="HL927" s="43"/>
      <c r="HM927" s="43"/>
      <c r="HN927" s="43"/>
      <c r="HO927" s="43"/>
      <c r="HP927" s="43"/>
      <c r="HQ927" s="43"/>
      <c r="HR927" s="43"/>
      <c r="HS927" s="43"/>
      <c r="HT927" s="43"/>
      <c r="HU927" s="43"/>
      <c r="HV927" s="43"/>
      <c r="HW927" s="43"/>
      <c r="HX927" s="43"/>
      <c r="HY927" s="43"/>
      <c r="HZ927" s="43"/>
      <c r="IA927" s="43"/>
      <c r="IB927" s="43"/>
    </row>
    <row r="928" spans="1:236">
      <c r="A928" s="43"/>
      <c r="B928" s="43"/>
      <c r="C928" s="43"/>
      <c r="D928" s="43"/>
      <c r="E928" s="43"/>
      <c r="F928" s="43"/>
      <c r="G928" s="43"/>
      <c r="H928" s="43"/>
      <c r="I928" s="43"/>
      <c r="J928" s="43"/>
      <c r="K928" s="43"/>
      <c r="L928" s="43"/>
      <c r="M928" s="43"/>
      <c r="N928" s="43"/>
      <c r="O928" s="60"/>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row>
    <row r="929" spans="1:236">
      <c r="A929" s="43"/>
      <c r="B929" s="43"/>
      <c r="C929" s="43"/>
      <c r="D929" s="43"/>
      <c r="E929" s="43"/>
      <c r="F929" s="43"/>
      <c r="G929" s="43"/>
      <c r="H929" s="43"/>
      <c r="I929" s="43"/>
      <c r="J929" s="43"/>
      <c r="K929" s="43"/>
      <c r="L929" s="43"/>
      <c r="M929" s="43"/>
      <c r="N929" s="43"/>
      <c r="O929" s="60"/>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c r="HE929" s="43"/>
      <c r="HF929" s="43"/>
      <c r="HG929" s="43"/>
      <c r="HH929" s="43"/>
      <c r="HI929" s="43"/>
      <c r="HJ929" s="43"/>
      <c r="HK929" s="43"/>
      <c r="HL929" s="43"/>
      <c r="HM929" s="43"/>
      <c r="HN929" s="43"/>
      <c r="HO929" s="43"/>
      <c r="HP929" s="43"/>
      <c r="HQ929" s="43"/>
      <c r="HR929" s="43"/>
      <c r="HS929" s="43"/>
      <c r="HT929" s="43"/>
      <c r="HU929" s="43"/>
      <c r="HV929" s="43"/>
      <c r="HW929" s="43"/>
      <c r="HX929" s="43"/>
      <c r="HY929" s="43"/>
      <c r="HZ929" s="43"/>
      <c r="IA929" s="43"/>
      <c r="IB929" s="43"/>
    </row>
    <row r="930" spans="1:236">
      <c r="A930" s="43"/>
      <c r="B930" s="43"/>
      <c r="C930" s="43"/>
      <c r="D930" s="43"/>
      <c r="E930" s="43"/>
      <c r="F930" s="43"/>
      <c r="G930" s="43"/>
      <c r="H930" s="43"/>
      <c r="I930" s="43"/>
      <c r="J930" s="43"/>
      <c r="K930" s="43"/>
      <c r="L930" s="43"/>
      <c r="M930" s="43"/>
      <c r="N930" s="43"/>
      <c r="O930" s="60"/>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row>
    <row r="931" spans="1:236">
      <c r="A931" s="43"/>
      <c r="B931" s="43"/>
      <c r="C931" s="43"/>
      <c r="D931" s="43"/>
      <c r="E931" s="43"/>
      <c r="F931" s="43"/>
      <c r="G931" s="43"/>
      <c r="H931" s="43"/>
      <c r="I931" s="43"/>
      <c r="J931" s="43"/>
      <c r="K931" s="43"/>
      <c r="L931" s="43"/>
      <c r="M931" s="43"/>
      <c r="N931" s="43"/>
      <c r="O931" s="60"/>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c r="HE931" s="43"/>
      <c r="HF931" s="43"/>
      <c r="HG931" s="43"/>
      <c r="HH931" s="43"/>
      <c r="HI931" s="43"/>
      <c r="HJ931" s="43"/>
      <c r="HK931" s="43"/>
      <c r="HL931" s="43"/>
      <c r="HM931" s="43"/>
      <c r="HN931" s="43"/>
      <c r="HO931" s="43"/>
      <c r="HP931" s="43"/>
      <c r="HQ931" s="43"/>
      <c r="HR931" s="43"/>
      <c r="HS931" s="43"/>
      <c r="HT931" s="43"/>
      <c r="HU931" s="43"/>
      <c r="HV931" s="43"/>
      <c r="HW931" s="43"/>
      <c r="HX931" s="43"/>
      <c r="HY931" s="43"/>
      <c r="HZ931" s="43"/>
      <c r="IA931" s="43"/>
      <c r="IB931" s="43"/>
    </row>
    <row r="932" spans="1:236">
      <c r="A932" s="43"/>
      <c r="B932" s="43"/>
      <c r="C932" s="43"/>
      <c r="D932" s="43"/>
      <c r="E932" s="43"/>
      <c r="F932" s="43"/>
      <c r="G932" s="43"/>
      <c r="H932" s="43"/>
      <c r="I932" s="43"/>
      <c r="J932" s="43"/>
      <c r="K932" s="43"/>
      <c r="L932" s="43"/>
      <c r="M932" s="43"/>
      <c r="N932" s="43"/>
      <c r="O932" s="60"/>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row>
    <row r="933" spans="1:236">
      <c r="A933" s="43"/>
      <c r="B933" s="43"/>
      <c r="C933" s="43"/>
      <c r="D933" s="43"/>
      <c r="E933" s="43"/>
      <c r="F933" s="43"/>
      <c r="G933" s="43"/>
      <c r="H933" s="43"/>
      <c r="I933" s="43"/>
      <c r="J933" s="43"/>
      <c r="K933" s="43"/>
      <c r="L933" s="43"/>
      <c r="M933" s="43"/>
      <c r="N933" s="43"/>
      <c r="O933" s="60"/>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c r="HE933" s="43"/>
      <c r="HF933" s="43"/>
      <c r="HG933" s="43"/>
      <c r="HH933" s="43"/>
      <c r="HI933" s="43"/>
      <c r="HJ933" s="43"/>
      <c r="HK933" s="43"/>
      <c r="HL933" s="43"/>
      <c r="HM933" s="43"/>
      <c r="HN933" s="43"/>
      <c r="HO933" s="43"/>
      <c r="HP933" s="43"/>
      <c r="HQ933" s="43"/>
      <c r="HR933" s="43"/>
      <c r="HS933" s="43"/>
      <c r="HT933" s="43"/>
      <c r="HU933" s="43"/>
      <c r="HV933" s="43"/>
      <c r="HW933" s="43"/>
      <c r="HX933" s="43"/>
      <c r="HY933" s="43"/>
      <c r="HZ933" s="43"/>
      <c r="IA933" s="43"/>
      <c r="IB933" s="43"/>
    </row>
    <row r="934" spans="1:236">
      <c r="A934" s="43"/>
      <c r="B934" s="43"/>
      <c r="C934" s="43"/>
      <c r="D934" s="43"/>
      <c r="E934" s="43"/>
      <c r="F934" s="43"/>
      <c r="G934" s="43"/>
      <c r="H934" s="43"/>
      <c r="I934" s="43"/>
      <c r="J934" s="43"/>
      <c r="K934" s="43"/>
      <c r="L934" s="43"/>
      <c r="M934" s="43"/>
      <c r="N934" s="43"/>
      <c r="O934" s="60"/>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row>
    <row r="935" spans="1:236">
      <c r="A935" s="43"/>
      <c r="B935" s="43"/>
      <c r="C935" s="43"/>
      <c r="D935" s="43"/>
      <c r="E935" s="43"/>
      <c r="F935" s="43"/>
      <c r="G935" s="43"/>
      <c r="H935" s="43"/>
      <c r="I935" s="43"/>
      <c r="J935" s="43"/>
      <c r="K935" s="43"/>
      <c r="L935" s="43"/>
      <c r="M935" s="43"/>
      <c r="N935" s="43"/>
      <c r="O935" s="60"/>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c r="HE935" s="43"/>
      <c r="HF935" s="43"/>
      <c r="HG935" s="43"/>
      <c r="HH935" s="43"/>
      <c r="HI935" s="43"/>
      <c r="HJ935" s="43"/>
      <c r="HK935" s="43"/>
      <c r="HL935" s="43"/>
      <c r="HM935" s="43"/>
      <c r="HN935" s="43"/>
      <c r="HO935" s="43"/>
      <c r="HP935" s="43"/>
      <c r="HQ935" s="43"/>
      <c r="HR935" s="43"/>
      <c r="HS935" s="43"/>
      <c r="HT935" s="43"/>
      <c r="HU935" s="43"/>
      <c r="HV935" s="43"/>
      <c r="HW935" s="43"/>
      <c r="HX935" s="43"/>
      <c r="HY935" s="43"/>
      <c r="HZ935" s="43"/>
      <c r="IA935" s="43"/>
      <c r="IB935" s="43"/>
    </row>
    <row r="936" spans="1:236">
      <c r="A936" s="43"/>
      <c r="B936" s="43"/>
      <c r="C936" s="43"/>
      <c r="D936" s="43"/>
      <c r="E936" s="43"/>
      <c r="F936" s="43"/>
      <c r="G936" s="43"/>
      <c r="H936" s="43"/>
      <c r="I936" s="43"/>
      <c r="J936" s="43"/>
      <c r="K936" s="43"/>
      <c r="L936" s="43"/>
      <c r="M936" s="43"/>
      <c r="N936" s="43"/>
      <c r="O936" s="60"/>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row>
    <row r="937" spans="1:236">
      <c r="A937" s="43"/>
      <c r="B937" s="43"/>
      <c r="C937" s="43"/>
      <c r="D937" s="43"/>
      <c r="E937" s="43"/>
      <c r="F937" s="43"/>
      <c r="G937" s="43"/>
      <c r="H937" s="43"/>
      <c r="I937" s="43"/>
      <c r="J937" s="43"/>
      <c r="K937" s="43"/>
      <c r="L937" s="43"/>
      <c r="M937" s="43"/>
      <c r="N937" s="43"/>
      <c r="O937" s="60"/>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c r="HE937" s="43"/>
      <c r="HF937" s="43"/>
      <c r="HG937" s="43"/>
      <c r="HH937" s="43"/>
      <c r="HI937" s="43"/>
      <c r="HJ937" s="43"/>
      <c r="HK937" s="43"/>
      <c r="HL937" s="43"/>
      <c r="HM937" s="43"/>
      <c r="HN937" s="43"/>
      <c r="HO937" s="43"/>
      <c r="HP937" s="43"/>
      <c r="HQ937" s="43"/>
      <c r="HR937" s="43"/>
      <c r="HS937" s="43"/>
      <c r="HT937" s="43"/>
      <c r="HU937" s="43"/>
      <c r="HV937" s="43"/>
      <c r="HW937" s="43"/>
      <c r="HX937" s="43"/>
      <c r="HY937" s="43"/>
      <c r="HZ937" s="43"/>
      <c r="IA937" s="43"/>
      <c r="IB937" s="43"/>
    </row>
    <row r="938" spans="1:236">
      <c r="A938" s="43"/>
      <c r="B938" s="43"/>
      <c r="C938" s="43"/>
      <c r="D938" s="43"/>
      <c r="E938" s="43"/>
      <c r="F938" s="43"/>
      <c r="G938" s="43"/>
      <c r="H938" s="43"/>
      <c r="I938" s="43"/>
      <c r="J938" s="43"/>
      <c r="K938" s="43"/>
      <c r="L938" s="43"/>
      <c r="M938" s="43"/>
      <c r="N938" s="43"/>
      <c r="O938" s="60"/>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row>
    <row r="939" spans="1:236">
      <c r="A939" s="43"/>
      <c r="B939" s="43"/>
      <c r="C939" s="43"/>
      <c r="D939" s="43"/>
      <c r="E939" s="43"/>
      <c r="F939" s="43"/>
      <c r="G939" s="43"/>
      <c r="H939" s="43"/>
      <c r="I939" s="43"/>
      <c r="J939" s="43"/>
      <c r="K939" s="43"/>
      <c r="L939" s="43"/>
      <c r="M939" s="43"/>
      <c r="N939" s="43"/>
      <c r="O939" s="60"/>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c r="HE939" s="43"/>
      <c r="HF939" s="43"/>
      <c r="HG939" s="43"/>
      <c r="HH939" s="43"/>
      <c r="HI939" s="43"/>
      <c r="HJ939" s="43"/>
      <c r="HK939" s="43"/>
      <c r="HL939" s="43"/>
      <c r="HM939" s="43"/>
      <c r="HN939" s="43"/>
      <c r="HO939" s="43"/>
      <c r="HP939" s="43"/>
      <c r="HQ939" s="43"/>
      <c r="HR939" s="43"/>
      <c r="HS939" s="43"/>
      <c r="HT939" s="43"/>
      <c r="HU939" s="43"/>
      <c r="HV939" s="43"/>
      <c r="HW939" s="43"/>
      <c r="HX939" s="43"/>
      <c r="HY939" s="43"/>
      <c r="HZ939" s="43"/>
      <c r="IA939" s="43"/>
      <c r="IB939" s="43"/>
    </row>
    <row r="940" spans="1:236">
      <c r="A940" s="43"/>
      <c r="B940" s="43"/>
      <c r="C940" s="43"/>
      <c r="D940" s="43"/>
      <c r="E940" s="43"/>
      <c r="F940" s="43"/>
      <c r="G940" s="43"/>
      <c r="H940" s="43"/>
      <c r="I940" s="43"/>
      <c r="J940" s="43"/>
      <c r="K940" s="43"/>
      <c r="L940" s="43"/>
      <c r="M940" s="43"/>
      <c r="N940" s="43"/>
      <c r="O940" s="60"/>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row>
    <row r="941" spans="1:236">
      <c r="A941" s="43"/>
      <c r="B941" s="43"/>
      <c r="C941" s="43"/>
      <c r="D941" s="43"/>
      <c r="E941" s="43"/>
      <c r="F941" s="43"/>
      <c r="G941" s="43"/>
      <c r="H941" s="43"/>
      <c r="I941" s="43"/>
      <c r="J941" s="43"/>
      <c r="K941" s="43"/>
      <c r="L941" s="43"/>
      <c r="M941" s="43"/>
      <c r="N941" s="43"/>
      <c r="O941" s="60"/>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c r="HE941" s="43"/>
      <c r="HF941" s="43"/>
      <c r="HG941" s="43"/>
      <c r="HH941" s="43"/>
      <c r="HI941" s="43"/>
      <c r="HJ941" s="43"/>
      <c r="HK941" s="43"/>
      <c r="HL941" s="43"/>
      <c r="HM941" s="43"/>
      <c r="HN941" s="43"/>
      <c r="HO941" s="43"/>
      <c r="HP941" s="43"/>
      <c r="HQ941" s="43"/>
      <c r="HR941" s="43"/>
      <c r="HS941" s="43"/>
      <c r="HT941" s="43"/>
      <c r="HU941" s="43"/>
      <c r="HV941" s="43"/>
      <c r="HW941" s="43"/>
      <c r="HX941" s="43"/>
      <c r="HY941" s="43"/>
      <c r="HZ941" s="43"/>
      <c r="IA941" s="43"/>
      <c r="IB941" s="43"/>
    </row>
    <row r="942" spans="1:236">
      <c r="A942" s="43"/>
      <c r="B942" s="43"/>
      <c r="C942" s="43"/>
      <c r="D942" s="43"/>
      <c r="E942" s="43"/>
      <c r="F942" s="43"/>
      <c r="G942" s="43"/>
      <c r="H942" s="43"/>
      <c r="I942" s="43"/>
      <c r="J942" s="43"/>
      <c r="K942" s="43"/>
      <c r="L942" s="43"/>
      <c r="M942" s="43"/>
      <c r="N942" s="43"/>
      <c r="O942" s="60"/>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row>
    <row r="943" spans="1:236">
      <c r="A943" s="43"/>
      <c r="B943" s="43"/>
      <c r="C943" s="43"/>
      <c r="D943" s="43"/>
      <c r="E943" s="43"/>
      <c r="F943" s="43"/>
      <c r="G943" s="43"/>
      <c r="H943" s="43"/>
      <c r="I943" s="43"/>
      <c r="J943" s="43"/>
      <c r="K943" s="43"/>
      <c r="L943" s="43"/>
      <c r="M943" s="43"/>
      <c r="N943" s="43"/>
      <c r="O943" s="60"/>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c r="HE943" s="43"/>
      <c r="HF943" s="43"/>
      <c r="HG943" s="43"/>
      <c r="HH943" s="43"/>
      <c r="HI943" s="43"/>
      <c r="HJ943" s="43"/>
      <c r="HK943" s="43"/>
      <c r="HL943" s="43"/>
      <c r="HM943" s="43"/>
      <c r="HN943" s="43"/>
      <c r="HO943" s="43"/>
      <c r="HP943" s="43"/>
      <c r="HQ943" s="43"/>
      <c r="HR943" s="43"/>
      <c r="HS943" s="43"/>
      <c r="HT943" s="43"/>
      <c r="HU943" s="43"/>
      <c r="HV943" s="43"/>
      <c r="HW943" s="43"/>
      <c r="HX943" s="43"/>
      <c r="HY943" s="43"/>
      <c r="HZ943" s="43"/>
      <c r="IA943" s="43"/>
      <c r="IB943" s="43"/>
    </row>
    <row r="944" spans="1:236">
      <c r="A944" s="43"/>
      <c r="B944" s="43"/>
      <c r="C944" s="43"/>
      <c r="D944" s="43"/>
      <c r="E944" s="43"/>
      <c r="F944" s="43"/>
      <c r="G944" s="43"/>
      <c r="H944" s="43"/>
      <c r="I944" s="43"/>
      <c r="J944" s="43"/>
      <c r="K944" s="43"/>
      <c r="L944" s="43"/>
      <c r="M944" s="43"/>
      <c r="N944" s="43"/>
      <c r="O944" s="60"/>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row>
    <row r="945" spans="1:236">
      <c r="A945" s="43"/>
      <c r="B945" s="43"/>
      <c r="C945" s="43"/>
      <c r="D945" s="43"/>
      <c r="E945" s="43"/>
      <c r="F945" s="43"/>
      <c r="G945" s="43"/>
      <c r="H945" s="43"/>
      <c r="I945" s="43"/>
      <c r="J945" s="43"/>
      <c r="K945" s="43"/>
      <c r="L945" s="43"/>
      <c r="M945" s="43"/>
      <c r="N945" s="43"/>
      <c r="O945" s="60"/>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c r="HE945" s="43"/>
      <c r="HF945" s="43"/>
      <c r="HG945" s="43"/>
      <c r="HH945" s="43"/>
      <c r="HI945" s="43"/>
      <c r="HJ945" s="43"/>
      <c r="HK945" s="43"/>
      <c r="HL945" s="43"/>
      <c r="HM945" s="43"/>
      <c r="HN945" s="43"/>
      <c r="HO945" s="43"/>
      <c r="HP945" s="43"/>
      <c r="HQ945" s="43"/>
      <c r="HR945" s="43"/>
      <c r="HS945" s="43"/>
      <c r="HT945" s="43"/>
      <c r="HU945" s="43"/>
      <c r="HV945" s="43"/>
      <c r="HW945" s="43"/>
      <c r="HX945" s="43"/>
      <c r="HY945" s="43"/>
      <c r="HZ945" s="43"/>
      <c r="IA945" s="43"/>
      <c r="IB945" s="43"/>
    </row>
    <row r="946" spans="1:236">
      <c r="A946" s="43"/>
      <c r="B946" s="43"/>
      <c r="C946" s="43"/>
      <c r="D946" s="43"/>
      <c r="E946" s="43"/>
      <c r="F946" s="43"/>
      <c r="G946" s="43"/>
      <c r="H946" s="43"/>
      <c r="I946" s="43"/>
      <c r="J946" s="43"/>
      <c r="K946" s="43"/>
      <c r="L946" s="43"/>
      <c r="M946" s="43"/>
      <c r="N946" s="43"/>
      <c r="O946" s="60"/>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row>
    <row r="947" spans="1:236">
      <c r="A947" s="43"/>
      <c r="B947" s="43"/>
      <c r="C947" s="43"/>
      <c r="D947" s="43"/>
      <c r="E947" s="43"/>
      <c r="F947" s="43"/>
      <c r="G947" s="43"/>
      <c r="H947" s="43"/>
      <c r="I947" s="43"/>
      <c r="J947" s="43"/>
      <c r="K947" s="43"/>
      <c r="L947" s="43"/>
      <c r="M947" s="43"/>
      <c r="N947" s="43"/>
      <c r="O947" s="60"/>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c r="HE947" s="43"/>
      <c r="HF947" s="43"/>
      <c r="HG947" s="43"/>
      <c r="HH947" s="43"/>
      <c r="HI947" s="43"/>
      <c r="HJ947" s="43"/>
      <c r="HK947" s="43"/>
      <c r="HL947" s="43"/>
      <c r="HM947" s="43"/>
      <c r="HN947" s="43"/>
      <c r="HO947" s="43"/>
      <c r="HP947" s="43"/>
      <c r="HQ947" s="43"/>
      <c r="HR947" s="43"/>
      <c r="HS947" s="43"/>
      <c r="HT947" s="43"/>
      <c r="HU947" s="43"/>
      <c r="HV947" s="43"/>
      <c r="HW947" s="43"/>
      <c r="HX947" s="43"/>
      <c r="HY947" s="43"/>
      <c r="HZ947" s="43"/>
      <c r="IA947" s="43"/>
      <c r="IB947" s="43"/>
    </row>
    <row r="948" spans="1:236">
      <c r="A948" s="43"/>
      <c r="B948" s="43"/>
      <c r="C948" s="43"/>
      <c r="D948" s="43"/>
      <c r="E948" s="43"/>
      <c r="F948" s="43"/>
      <c r="G948" s="43"/>
      <c r="H948" s="43"/>
      <c r="I948" s="43"/>
      <c r="J948" s="43"/>
      <c r="K948" s="43"/>
      <c r="L948" s="43"/>
      <c r="M948" s="43"/>
      <c r="N948" s="43"/>
      <c r="O948" s="60"/>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row>
    <row r="949" spans="1:236">
      <c r="A949" s="43"/>
      <c r="B949" s="43"/>
      <c r="C949" s="43"/>
      <c r="D949" s="43"/>
      <c r="E949" s="43"/>
      <c r="F949" s="43"/>
      <c r="G949" s="43"/>
      <c r="H949" s="43"/>
      <c r="I949" s="43"/>
      <c r="J949" s="43"/>
      <c r="K949" s="43"/>
      <c r="L949" s="43"/>
      <c r="M949" s="43"/>
      <c r="N949" s="43"/>
      <c r="O949" s="60"/>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c r="HE949" s="43"/>
      <c r="HF949" s="43"/>
      <c r="HG949" s="43"/>
      <c r="HH949" s="43"/>
      <c r="HI949" s="43"/>
      <c r="HJ949" s="43"/>
      <c r="HK949" s="43"/>
      <c r="HL949" s="43"/>
      <c r="HM949" s="43"/>
      <c r="HN949" s="43"/>
      <c r="HO949" s="43"/>
      <c r="HP949" s="43"/>
      <c r="HQ949" s="43"/>
      <c r="HR949" s="43"/>
      <c r="HS949" s="43"/>
      <c r="HT949" s="43"/>
      <c r="HU949" s="43"/>
      <c r="HV949" s="43"/>
      <c r="HW949" s="43"/>
      <c r="HX949" s="43"/>
      <c r="HY949" s="43"/>
      <c r="HZ949" s="43"/>
      <c r="IA949" s="43"/>
      <c r="IB949" s="43"/>
    </row>
    <row r="950" spans="1:236">
      <c r="A950" s="43"/>
      <c r="B950" s="43"/>
      <c r="C950" s="43"/>
      <c r="D950" s="43"/>
      <c r="E950" s="43"/>
      <c r="F950" s="43"/>
      <c r="G950" s="43"/>
      <c r="H950" s="43"/>
      <c r="I950" s="43"/>
      <c r="J950" s="43"/>
      <c r="K950" s="43"/>
      <c r="L950" s="43"/>
      <c r="M950" s="43"/>
      <c r="N950" s="43"/>
      <c r="O950" s="60"/>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row>
    <row r="951" spans="1:236">
      <c r="A951" s="43"/>
      <c r="B951" s="43"/>
      <c r="C951" s="43"/>
      <c r="D951" s="43"/>
      <c r="E951" s="43"/>
      <c r="F951" s="43"/>
      <c r="G951" s="43"/>
      <c r="H951" s="43"/>
      <c r="I951" s="43"/>
      <c r="J951" s="43"/>
      <c r="K951" s="43"/>
      <c r="L951" s="43"/>
      <c r="M951" s="43"/>
      <c r="N951" s="43"/>
      <c r="O951" s="60"/>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c r="HE951" s="43"/>
      <c r="HF951" s="43"/>
      <c r="HG951" s="43"/>
      <c r="HH951" s="43"/>
      <c r="HI951" s="43"/>
      <c r="HJ951" s="43"/>
      <c r="HK951" s="43"/>
      <c r="HL951" s="43"/>
      <c r="HM951" s="43"/>
      <c r="HN951" s="43"/>
      <c r="HO951" s="43"/>
      <c r="HP951" s="43"/>
      <c r="HQ951" s="43"/>
      <c r="HR951" s="43"/>
      <c r="HS951" s="43"/>
      <c r="HT951" s="43"/>
      <c r="HU951" s="43"/>
      <c r="HV951" s="43"/>
      <c r="HW951" s="43"/>
      <c r="HX951" s="43"/>
      <c r="HY951" s="43"/>
      <c r="HZ951" s="43"/>
      <c r="IA951" s="43"/>
      <c r="IB951" s="43"/>
    </row>
    <row r="952" spans="1:236">
      <c r="A952" s="43"/>
      <c r="B952" s="43"/>
      <c r="C952" s="43"/>
      <c r="D952" s="43"/>
      <c r="E952" s="43"/>
      <c r="F952" s="43"/>
      <c r="G952" s="43"/>
      <c r="H952" s="43"/>
      <c r="I952" s="43"/>
      <c r="J952" s="43"/>
      <c r="K952" s="43"/>
      <c r="L952" s="43"/>
      <c r="M952" s="43"/>
      <c r="N952" s="43"/>
      <c r="O952" s="60"/>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row>
    <row r="953" spans="1:236">
      <c r="A953" s="43"/>
      <c r="B953" s="43"/>
      <c r="C953" s="43"/>
      <c r="D953" s="43"/>
      <c r="E953" s="43"/>
      <c r="F953" s="43"/>
      <c r="G953" s="43"/>
      <c r="H953" s="43"/>
      <c r="I953" s="43"/>
      <c r="J953" s="43"/>
      <c r="K953" s="43"/>
      <c r="L953" s="43"/>
      <c r="M953" s="43"/>
      <c r="N953" s="43"/>
      <c r="O953" s="60"/>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c r="HE953" s="43"/>
      <c r="HF953" s="43"/>
      <c r="HG953" s="43"/>
      <c r="HH953" s="43"/>
      <c r="HI953" s="43"/>
      <c r="HJ953" s="43"/>
      <c r="HK953" s="43"/>
      <c r="HL953" s="43"/>
      <c r="HM953" s="43"/>
      <c r="HN953" s="43"/>
      <c r="HO953" s="43"/>
      <c r="HP953" s="43"/>
      <c r="HQ953" s="43"/>
      <c r="HR953" s="43"/>
      <c r="HS953" s="43"/>
      <c r="HT953" s="43"/>
      <c r="HU953" s="43"/>
      <c r="HV953" s="43"/>
      <c r="HW953" s="43"/>
      <c r="HX953" s="43"/>
      <c r="HY953" s="43"/>
      <c r="HZ953" s="43"/>
      <c r="IA953" s="43"/>
      <c r="IB953" s="43"/>
    </row>
    <row r="954" spans="1:236">
      <c r="A954" s="43"/>
      <c r="B954" s="43"/>
      <c r="C954" s="43"/>
      <c r="D954" s="43"/>
      <c r="E954" s="43"/>
      <c r="F954" s="43"/>
      <c r="G954" s="43"/>
      <c r="H954" s="43"/>
      <c r="I954" s="43"/>
      <c r="J954" s="43"/>
      <c r="K954" s="43"/>
      <c r="L954" s="43"/>
      <c r="M954" s="43"/>
      <c r="N954" s="43"/>
      <c r="O954" s="60"/>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row>
    <row r="955" spans="1:236">
      <c r="A955" s="43"/>
      <c r="B955" s="43"/>
      <c r="C955" s="43"/>
      <c r="D955" s="43"/>
      <c r="E955" s="43"/>
      <c r="F955" s="43"/>
      <c r="G955" s="43"/>
      <c r="H955" s="43"/>
      <c r="I955" s="43"/>
      <c r="J955" s="43"/>
      <c r="K955" s="43"/>
      <c r="L955" s="43"/>
      <c r="M955" s="43"/>
      <c r="N955" s="43"/>
      <c r="O955" s="60"/>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c r="HE955" s="43"/>
      <c r="HF955" s="43"/>
      <c r="HG955" s="43"/>
      <c r="HH955" s="43"/>
      <c r="HI955" s="43"/>
      <c r="HJ955" s="43"/>
      <c r="HK955" s="43"/>
      <c r="HL955" s="43"/>
      <c r="HM955" s="43"/>
      <c r="HN955" s="43"/>
      <c r="HO955" s="43"/>
      <c r="HP955" s="43"/>
      <c r="HQ955" s="43"/>
      <c r="HR955" s="43"/>
      <c r="HS955" s="43"/>
      <c r="HT955" s="43"/>
      <c r="HU955" s="43"/>
      <c r="HV955" s="43"/>
      <c r="HW955" s="43"/>
      <c r="HX955" s="43"/>
      <c r="HY955" s="43"/>
      <c r="HZ955" s="43"/>
      <c r="IA955" s="43"/>
      <c r="IB955" s="43"/>
    </row>
    <row r="956" spans="1:236">
      <c r="A956" s="43"/>
      <c r="B956" s="43"/>
      <c r="C956" s="43"/>
      <c r="D956" s="43"/>
      <c r="E956" s="43"/>
      <c r="F956" s="43"/>
      <c r="G956" s="43"/>
      <c r="H956" s="43"/>
      <c r="I956" s="43"/>
      <c r="J956" s="43"/>
      <c r="K956" s="43"/>
      <c r="L956" s="43"/>
      <c r="M956" s="43"/>
      <c r="N956" s="43"/>
      <c r="O956" s="60"/>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row>
    <row r="957" spans="1:236">
      <c r="A957" s="43"/>
      <c r="B957" s="43"/>
      <c r="C957" s="43"/>
      <c r="D957" s="43"/>
      <c r="E957" s="43"/>
      <c r="F957" s="43"/>
      <c r="G957" s="43"/>
      <c r="H957" s="43"/>
      <c r="I957" s="43"/>
      <c r="J957" s="43"/>
      <c r="K957" s="43"/>
      <c r="L957" s="43"/>
      <c r="M957" s="43"/>
      <c r="N957" s="43"/>
      <c r="O957" s="60"/>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c r="HE957" s="43"/>
      <c r="HF957" s="43"/>
      <c r="HG957" s="43"/>
      <c r="HH957" s="43"/>
      <c r="HI957" s="43"/>
      <c r="HJ957" s="43"/>
      <c r="HK957" s="43"/>
      <c r="HL957" s="43"/>
      <c r="HM957" s="43"/>
      <c r="HN957" s="43"/>
      <c r="HO957" s="43"/>
      <c r="HP957" s="43"/>
      <c r="HQ957" s="43"/>
      <c r="HR957" s="43"/>
      <c r="HS957" s="43"/>
      <c r="HT957" s="43"/>
      <c r="HU957" s="43"/>
      <c r="HV957" s="43"/>
      <c r="HW957" s="43"/>
      <c r="HX957" s="43"/>
      <c r="HY957" s="43"/>
      <c r="HZ957" s="43"/>
      <c r="IA957" s="43"/>
      <c r="IB957" s="43"/>
    </row>
    <row r="958" spans="1:236">
      <c r="A958" s="43"/>
      <c r="B958" s="43"/>
      <c r="C958" s="43"/>
      <c r="D958" s="43"/>
      <c r="E958" s="43"/>
      <c r="F958" s="43"/>
      <c r="G958" s="43"/>
      <c r="H958" s="43"/>
      <c r="I958" s="43"/>
      <c r="J958" s="43"/>
      <c r="K958" s="43"/>
      <c r="L958" s="43"/>
      <c r="M958" s="43"/>
      <c r="N958" s="43"/>
      <c r="O958" s="60"/>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row>
    <row r="959" spans="1:236">
      <c r="A959" s="43"/>
      <c r="B959" s="43"/>
      <c r="C959" s="43"/>
      <c r="D959" s="43"/>
      <c r="E959" s="43"/>
      <c r="F959" s="43"/>
      <c r="G959" s="43"/>
      <c r="H959" s="43"/>
      <c r="I959" s="43"/>
      <c r="J959" s="43"/>
      <c r="K959" s="43"/>
      <c r="L959" s="43"/>
      <c r="M959" s="43"/>
      <c r="N959" s="43"/>
      <c r="O959" s="60"/>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c r="HE959" s="43"/>
      <c r="HF959" s="43"/>
      <c r="HG959" s="43"/>
      <c r="HH959" s="43"/>
      <c r="HI959" s="43"/>
      <c r="HJ959" s="43"/>
      <c r="HK959" s="43"/>
      <c r="HL959" s="43"/>
      <c r="HM959" s="43"/>
      <c r="HN959" s="43"/>
      <c r="HO959" s="43"/>
      <c r="HP959" s="43"/>
      <c r="HQ959" s="43"/>
      <c r="HR959" s="43"/>
      <c r="HS959" s="43"/>
      <c r="HT959" s="43"/>
      <c r="HU959" s="43"/>
      <c r="HV959" s="43"/>
      <c r="HW959" s="43"/>
      <c r="HX959" s="43"/>
      <c r="HY959" s="43"/>
      <c r="HZ959" s="43"/>
      <c r="IA959" s="43"/>
      <c r="IB959" s="43"/>
    </row>
    <row r="960" spans="1:236">
      <c r="A960" s="43"/>
      <c r="B960" s="43"/>
      <c r="C960" s="43"/>
      <c r="D960" s="43"/>
      <c r="E960" s="43"/>
      <c r="F960" s="43"/>
      <c r="G960" s="43"/>
      <c r="H960" s="43"/>
      <c r="I960" s="43"/>
      <c r="J960" s="43"/>
      <c r="K960" s="43"/>
      <c r="L960" s="43"/>
      <c r="M960" s="43"/>
      <c r="N960" s="43"/>
      <c r="O960" s="60"/>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row>
    <row r="961" spans="1:236">
      <c r="A961" s="43"/>
      <c r="B961" s="43"/>
      <c r="C961" s="43"/>
      <c r="D961" s="43"/>
      <c r="E961" s="43"/>
      <c r="F961" s="43"/>
      <c r="G961" s="43"/>
      <c r="H961" s="43"/>
      <c r="I961" s="43"/>
      <c r="J961" s="43"/>
      <c r="K961" s="43"/>
      <c r="L961" s="43"/>
      <c r="M961" s="43"/>
      <c r="N961" s="43"/>
      <c r="O961" s="60"/>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c r="HE961" s="43"/>
      <c r="HF961" s="43"/>
      <c r="HG961" s="43"/>
      <c r="HH961" s="43"/>
      <c r="HI961" s="43"/>
      <c r="HJ961" s="43"/>
      <c r="HK961" s="43"/>
      <c r="HL961" s="43"/>
      <c r="HM961" s="43"/>
      <c r="HN961" s="43"/>
      <c r="HO961" s="43"/>
      <c r="HP961" s="43"/>
      <c r="HQ961" s="43"/>
      <c r="HR961" s="43"/>
      <c r="HS961" s="43"/>
      <c r="HT961" s="43"/>
      <c r="HU961" s="43"/>
      <c r="HV961" s="43"/>
      <c r="HW961" s="43"/>
      <c r="HX961" s="43"/>
      <c r="HY961" s="43"/>
      <c r="HZ961" s="43"/>
      <c r="IA961" s="43"/>
      <c r="IB961" s="43"/>
    </row>
    <row r="962" spans="1:236">
      <c r="A962" s="43"/>
      <c r="B962" s="43"/>
      <c r="C962" s="43"/>
      <c r="D962" s="43"/>
      <c r="E962" s="43"/>
      <c r="F962" s="43"/>
      <c r="G962" s="43"/>
      <c r="H962" s="43"/>
      <c r="I962" s="43"/>
      <c r="J962" s="43"/>
      <c r="K962" s="43"/>
      <c r="L962" s="43"/>
      <c r="M962" s="43"/>
      <c r="N962" s="43"/>
      <c r="O962" s="60"/>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row>
    <row r="963" spans="1:236">
      <c r="A963" s="43"/>
      <c r="B963" s="43"/>
      <c r="C963" s="43"/>
      <c r="D963" s="43"/>
      <c r="E963" s="43"/>
      <c r="F963" s="43"/>
      <c r="G963" s="43"/>
      <c r="H963" s="43"/>
      <c r="I963" s="43"/>
      <c r="J963" s="43"/>
      <c r="K963" s="43"/>
      <c r="L963" s="43"/>
      <c r="M963" s="43"/>
      <c r="N963" s="43"/>
      <c r="O963" s="60"/>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c r="HE963" s="43"/>
      <c r="HF963" s="43"/>
      <c r="HG963" s="43"/>
      <c r="HH963" s="43"/>
      <c r="HI963" s="43"/>
      <c r="HJ963" s="43"/>
      <c r="HK963" s="43"/>
      <c r="HL963" s="43"/>
      <c r="HM963" s="43"/>
      <c r="HN963" s="43"/>
      <c r="HO963" s="43"/>
      <c r="HP963" s="43"/>
      <c r="HQ963" s="43"/>
      <c r="HR963" s="43"/>
      <c r="HS963" s="43"/>
      <c r="HT963" s="43"/>
      <c r="HU963" s="43"/>
      <c r="HV963" s="43"/>
      <c r="HW963" s="43"/>
      <c r="HX963" s="43"/>
      <c r="HY963" s="43"/>
      <c r="HZ963" s="43"/>
      <c r="IA963" s="43"/>
      <c r="IB963" s="43"/>
    </row>
    <row r="964" spans="1:236">
      <c r="A964" s="43"/>
      <c r="B964" s="43"/>
      <c r="C964" s="43"/>
      <c r="D964" s="43"/>
      <c r="E964" s="43"/>
      <c r="F964" s="43"/>
      <c r="G964" s="43"/>
      <c r="H964" s="43"/>
      <c r="I964" s="43"/>
      <c r="J964" s="43"/>
      <c r="K964" s="43"/>
      <c r="L964" s="43"/>
      <c r="M964" s="43"/>
      <c r="N964" s="43"/>
      <c r="O964" s="60"/>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row>
    <row r="965" spans="1:236">
      <c r="A965" s="43"/>
      <c r="B965" s="43"/>
      <c r="C965" s="43"/>
      <c r="D965" s="43"/>
      <c r="E965" s="43"/>
      <c r="F965" s="43"/>
      <c r="G965" s="43"/>
      <c r="H965" s="43"/>
      <c r="I965" s="43"/>
      <c r="J965" s="43"/>
      <c r="K965" s="43"/>
      <c r="L965" s="43"/>
      <c r="M965" s="43"/>
      <c r="N965" s="43"/>
      <c r="O965" s="60"/>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c r="HE965" s="43"/>
      <c r="HF965" s="43"/>
      <c r="HG965" s="43"/>
      <c r="HH965" s="43"/>
      <c r="HI965" s="43"/>
      <c r="HJ965" s="43"/>
      <c r="HK965" s="43"/>
      <c r="HL965" s="43"/>
      <c r="HM965" s="43"/>
      <c r="HN965" s="43"/>
      <c r="HO965" s="43"/>
      <c r="HP965" s="43"/>
      <c r="HQ965" s="43"/>
      <c r="HR965" s="43"/>
      <c r="HS965" s="43"/>
      <c r="HT965" s="43"/>
      <c r="HU965" s="43"/>
      <c r="HV965" s="43"/>
      <c r="HW965" s="43"/>
      <c r="HX965" s="43"/>
      <c r="HY965" s="43"/>
      <c r="HZ965" s="43"/>
      <c r="IA965" s="43"/>
      <c r="IB965" s="43"/>
    </row>
    <row r="966" spans="1:236">
      <c r="A966" s="43"/>
      <c r="B966" s="43"/>
      <c r="C966" s="43"/>
      <c r="D966" s="43"/>
      <c r="E966" s="43"/>
      <c r="F966" s="43"/>
      <c r="G966" s="43"/>
      <c r="H966" s="43"/>
      <c r="I966" s="43"/>
      <c r="J966" s="43"/>
      <c r="K966" s="43"/>
      <c r="L966" s="43"/>
      <c r="M966" s="43"/>
      <c r="N966" s="43"/>
      <c r="O966" s="60"/>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row>
    <row r="967" spans="1:236">
      <c r="A967" s="43"/>
      <c r="B967" s="43"/>
      <c r="C967" s="43"/>
      <c r="D967" s="43"/>
      <c r="E967" s="43"/>
      <c r="F967" s="43"/>
      <c r="G967" s="43"/>
      <c r="H967" s="43"/>
      <c r="I967" s="43"/>
      <c r="J967" s="43"/>
      <c r="K967" s="43"/>
      <c r="L967" s="43"/>
      <c r="M967" s="43"/>
      <c r="N967" s="43"/>
      <c r="O967" s="60"/>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c r="HE967" s="43"/>
      <c r="HF967" s="43"/>
      <c r="HG967" s="43"/>
      <c r="HH967" s="43"/>
      <c r="HI967" s="43"/>
      <c r="HJ967" s="43"/>
      <c r="HK967" s="43"/>
      <c r="HL967" s="43"/>
      <c r="HM967" s="43"/>
      <c r="HN967" s="43"/>
      <c r="HO967" s="43"/>
      <c r="HP967" s="43"/>
      <c r="HQ967" s="43"/>
      <c r="HR967" s="43"/>
      <c r="HS967" s="43"/>
      <c r="HT967" s="43"/>
      <c r="HU967" s="43"/>
      <c r="HV967" s="43"/>
      <c r="HW967" s="43"/>
      <c r="HX967" s="43"/>
      <c r="HY967" s="43"/>
      <c r="HZ967" s="43"/>
      <c r="IA967" s="43"/>
      <c r="IB967" s="43"/>
    </row>
    <row r="968" spans="1:236">
      <c r="A968" s="43"/>
      <c r="B968" s="43"/>
      <c r="C968" s="43"/>
      <c r="D968" s="43"/>
      <c r="E968" s="43"/>
      <c r="F968" s="43"/>
      <c r="G968" s="43"/>
      <c r="H968" s="43"/>
      <c r="I968" s="43"/>
      <c r="J968" s="43"/>
      <c r="K968" s="43"/>
      <c r="L968" s="43"/>
      <c r="M968" s="43"/>
      <c r="N968" s="43"/>
      <c r="O968" s="60"/>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row>
    <row r="969" spans="1:236">
      <c r="A969" s="43"/>
      <c r="B969" s="43"/>
      <c r="C969" s="43"/>
      <c r="D969" s="43"/>
      <c r="E969" s="43"/>
      <c r="F969" s="43"/>
      <c r="G969" s="43"/>
      <c r="H969" s="43"/>
      <c r="I969" s="43"/>
      <c r="J969" s="43"/>
      <c r="K969" s="43"/>
      <c r="L969" s="43"/>
      <c r="M969" s="43"/>
      <c r="N969" s="43"/>
      <c r="O969" s="60"/>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c r="HE969" s="43"/>
      <c r="HF969" s="43"/>
      <c r="HG969" s="43"/>
      <c r="HH969" s="43"/>
      <c r="HI969" s="43"/>
      <c r="HJ969" s="43"/>
      <c r="HK969" s="43"/>
      <c r="HL969" s="43"/>
      <c r="HM969" s="43"/>
      <c r="HN969" s="43"/>
      <c r="HO969" s="43"/>
      <c r="HP969" s="43"/>
      <c r="HQ969" s="43"/>
      <c r="HR969" s="43"/>
      <c r="HS969" s="43"/>
      <c r="HT969" s="43"/>
      <c r="HU969" s="43"/>
      <c r="HV969" s="43"/>
      <c r="HW969" s="43"/>
      <c r="HX969" s="43"/>
      <c r="HY969" s="43"/>
      <c r="HZ969" s="43"/>
      <c r="IA969" s="43"/>
      <c r="IB969" s="43"/>
    </row>
    <row r="970" spans="1:236">
      <c r="A970" s="43"/>
      <c r="B970" s="43"/>
      <c r="C970" s="43"/>
      <c r="D970" s="43"/>
      <c r="E970" s="43"/>
      <c r="F970" s="43"/>
      <c r="G970" s="43"/>
      <c r="H970" s="43"/>
      <c r="I970" s="43"/>
      <c r="J970" s="43"/>
      <c r="K970" s="43"/>
      <c r="L970" s="43"/>
      <c r="M970" s="43"/>
      <c r="N970" s="43"/>
      <c r="O970" s="60"/>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row>
    <row r="971" spans="1:236">
      <c r="A971" s="43"/>
      <c r="B971" s="43"/>
      <c r="C971" s="43"/>
      <c r="D971" s="43"/>
      <c r="E971" s="43"/>
      <c r="F971" s="43"/>
      <c r="G971" s="43"/>
      <c r="H971" s="43"/>
      <c r="I971" s="43"/>
      <c r="J971" s="43"/>
      <c r="K971" s="43"/>
      <c r="L971" s="43"/>
      <c r="M971" s="43"/>
      <c r="N971" s="43"/>
      <c r="O971" s="60"/>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c r="HE971" s="43"/>
      <c r="HF971" s="43"/>
      <c r="HG971" s="43"/>
      <c r="HH971" s="43"/>
      <c r="HI971" s="43"/>
      <c r="HJ971" s="43"/>
      <c r="HK971" s="43"/>
      <c r="HL971" s="43"/>
      <c r="HM971" s="43"/>
      <c r="HN971" s="43"/>
      <c r="HO971" s="43"/>
      <c r="HP971" s="43"/>
      <c r="HQ971" s="43"/>
      <c r="HR971" s="43"/>
      <c r="HS971" s="43"/>
      <c r="HT971" s="43"/>
      <c r="HU971" s="43"/>
      <c r="HV971" s="43"/>
      <c r="HW971" s="43"/>
      <c r="HX971" s="43"/>
      <c r="HY971" s="43"/>
      <c r="HZ971" s="43"/>
      <c r="IA971" s="43"/>
      <c r="IB971" s="43"/>
    </row>
    <row r="972" spans="1:236">
      <c r="A972" s="43"/>
      <c r="B972" s="43"/>
      <c r="C972" s="43"/>
      <c r="D972" s="43"/>
      <c r="E972" s="43"/>
      <c r="F972" s="43"/>
      <c r="G972" s="43"/>
      <c r="H972" s="43"/>
      <c r="I972" s="43"/>
      <c r="J972" s="43"/>
      <c r="K972" s="43"/>
      <c r="L972" s="43"/>
      <c r="M972" s="43"/>
      <c r="N972" s="43"/>
      <c r="O972" s="60"/>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row>
    <row r="973" spans="1:236">
      <c r="A973" s="43"/>
      <c r="B973" s="43"/>
      <c r="C973" s="43"/>
      <c r="D973" s="43"/>
      <c r="E973" s="43"/>
      <c r="F973" s="43"/>
      <c r="G973" s="43"/>
      <c r="H973" s="43"/>
      <c r="I973" s="43"/>
      <c r="J973" s="43"/>
      <c r="K973" s="43"/>
      <c r="L973" s="43"/>
      <c r="M973" s="43"/>
      <c r="N973" s="43"/>
      <c r="O973" s="60"/>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c r="HE973" s="43"/>
      <c r="HF973" s="43"/>
      <c r="HG973" s="43"/>
      <c r="HH973" s="43"/>
      <c r="HI973" s="43"/>
      <c r="HJ973" s="43"/>
      <c r="HK973" s="43"/>
      <c r="HL973" s="43"/>
      <c r="HM973" s="43"/>
      <c r="HN973" s="43"/>
      <c r="HO973" s="43"/>
      <c r="HP973" s="43"/>
      <c r="HQ973" s="43"/>
      <c r="HR973" s="43"/>
      <c r="HS973" s="43"/>
      <c r="HT973" s="43"/>
      <c r="HU973" s="43"/>
      <c r="HV973" s="43"/>
      <c r="HW973" s="43"/>
      <c r="HX973" s="43"/>
      <c r="HY973" s="43"/>
      <c r="HZ973" s="43"/>
      <c r="IA973" s="43"/>
      <c r="IB973" s="43"/>
    </row>
    <row r="974" spans="1:236">
      <c r="A974" s="43"/>
      <c r="B974" s="43"/>
      <c r="C974" s="43"/>
      <c r="D974" s="43"/>
      <c r="E974" s="43"/>
      <c r="F974" s="43"/>
      <c r="G974" s="43"/>
      <c r="H974" s="43"/>
      <c r="I974" s="43"/>
      <c r="J974" s="43"/>
      <c r="K974" s="43"/>
      <c r="L974" s="43"/>
      <c r="M974" s="43"/>
      <c r="N974" s="43"/>
      <c r="O974" s="60"/>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row>
    <row r="975" spans="1:236">
      <c r="A975" s="43"/>
      <c r="B975" s="43"/>
      <c r="C975" s="43"/>
      <c r="D975" s="43"/>
      <c r="E975" s="43"/>
      <c r="F975" s="43"/>
      <c r="G975" s="43"/>
      <c r="H975" s="43"/>
      <c r="I975" s="43"/>
      <c r="J975" s="43"/>
      <c r="K975" s="43"/>
      <c r="L975" s="43"/>
      <c r="M975" s="43"/>
      <c r="N975" s="43"/>
      <c r="O975" s="60"/>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c r="FL975" s="43"/>
      <c r="FM975" s="43"/>
      <c r="FN975" s="43"/>
      <c r="FO975" s="43"/>
      <c r="FP975" s="43"/>
      <c r="FQ975" s="43"/>
      <c r="FR975" s="43"/>
      <c r="FS975" s="43"/>
      <c r="FT975" s="43"/>
      <c r="FU975" s="43"/>
      <c r="FV975" s="43"/>
      <c r="FW975" s="43"/>
      <c r="FX975" s="43"/>
      <c r="FY975" s="43"/>
      <c r="FZ975" s="43"/>
      <c r="GA975" s="43"/>
      <c r="GB975" s="43"/>
      <c r="GC975" s="43"/>
      <c r="GD975" s="43"/>
      <c r="GE975" s="43"/>
      <c r="GF975" s="43"/>
      <c r="GG975" s="43"/>
      <c r="GH975" s="43"/>
      <c r="GI975" s="43"/>
      <c r="GJ975" s="43"/>
      <c r="GK975" s="43"/>
      <c r="GL975" s="43"/>
      <c r="GM975" s="43"/>
      <c r="GN975" s="43"/>
      <c r="GO975" s="43"/>
      <c r="GP975" s="43"/>
      <c r="GQ975" s="43"/>
      <c r="GR975" s="43"/>
      <c r="GS975" s="43"/>
      <c r="GT975" s="43"/>
      <c r="GU975" s="43"/>
      <c r="GV975" s="43"/>
      <c r="GW975" s="43"/>
      <c r="GX975" s="43"/>
      <c r="GY975" s="43"/>
      <c r="GZ975" s="43"/>
      <c r="HA975" s="43"/>
      <c r="HB975" s="43"/>
      <c r="HC975" s="43"/>
      <c r="HD975" s="43"/>
      <c r="HE975" s="43"/>
      <c r="HF975" s="43"/>
      <c r="HG975" s="43"/>
      <c r="HH975" s="43"/>
      <c r="HI975" s="43"/>
      <c r="HJ975" s="43"/>
      <c r="HK975" s="43"/>
      <c r="HL975" s="43"/>
      <c r="HM975" s="43"/>
      <c r="HN975" s="43"/>
      <c r="HO975" s="43"/>
      <c r="HP975" s="43"/>
      <c r="HQ975" s="43"/>
      <c r="HR975" s="43"/>
      <c r="HS975" s="43"/>
      <c r="HT975" s="43"/>
      <c r="HU975" s="43"/>
      <c r="HV975" s="43"/>
      <c r="HW975" s="43"/>
      <c r="HX975" s="43"/>
      <c r="HY975" s="43"/>
      <c r="HZ975" s="43"/>
      <c r="IA975" s="43"/>
      <c r="IB975" s="43"/>
    </row>
    <row r="976" spans="1:236">
      <c r="A976" s="43"/>
      <c r="B976" s="43"/>
      <c r="C976" s="43"/>
      <c r="D976" s="43"/>
      <c r="E976" s="43"/>
      <c r="F976" s="43"/>
      <c r="G976" s="43"/>
      <c r="H976" s="43"/>
      <c r="I976" s="43"/>
      <c r="J976" s="43"/>
      <c r="K976" s="43"/>
      <c r="L976" s="43"/>
      <c r="M976" s="43"/>
      <c r="N976" s="43"/>
      <c r="O976" s="60"/>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row>
    <row r="977" spans="1:236">
      <c r="A977" s="43"/>
      <c r="B977" s="43"/>
      <c r="C977" s="43"/>
      <c r="D977" s="43"/>
      <c r="E977" s="43"/>
      <c r="F977" s="43"/>
      <c r="G977" s="43"/>
      <c r="H977" s="43"/>
      <c r="I977" s="43"/>
      <c r="J977" s="43"/>
      <c r="K977" s="43"/>
      <c r="L977" s="43"/>
      <c r="M977" s="43"/>
      <c r="N977" s="43"/>
      <c r="O977" s="60"/>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c r="HE977" s="43"/>
      <c r="HF977" s="43"/>
      <c r="HG977" s="43"/>
      <c r="HH977" s="43"/>
      <c r="HI977" s="43"/>
      <c r="HJ977" s="43"/>
      <c r="HK977" s="43"/>
      <c r="HL977" s="43"/>
      <c r="HM977" s="43"/>
      <c r="HN977" s="43"/>
      <c r="HO977" s="43"/>
      <c r="HP977" s="43"/>
      <c r="HQ977" s="43"/>
      <c r="HR977" s="43"/>
      <c r="HS977" s="43"/>
      <c r="HT977" s="43"/>
      <c r="HU977" s="43"/>
      <c r="HV977" s="43"/>
      <c r="HW977" s="43"/>
      <c r="HX977" s="43"/>
      <c r="HY977" s="43"/>
      <c r="HZ977" s="43"/>
      <c r="IA977" s="43"/>
      <c r="IB977" s="43"/>
    </row>
    <row r="978" spans="1:236">
      <c r="A978" s="43"/>
      <c r="B978" s="43"/>
      <c r="C978" s="43"/>
      <c r="D978" s="43"/>
      <c r="E978" s="43"/>
      <c r="F978" s="43"/>
      <c r="G978" s="43"/>
      <c r="H978" s="43"/>
      <c r="I978" s="43"/>
      <c r="J978" s="43"/>
      <c r="K978" s="43"/>
      <c r="L978" s="43"/>
      <c r="M978" s="43"/>
      <c r="N978" s="43"/>
      <c r="O978" s="60"/>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row>
    <row r="979" spans="1:236">
      <c r="A979" s="43"/>
      <c r="B979" s="43"/>
      <c r="C979" s="43"/>
      <c r="D979" s="43"/>
      <c r="E979" s="43"/>
      <c r="F979" s="43"/>
      <c r="G979" s="43"/>
      <c r="H979" s="43"/>
      <c r="I979" s="43"/>
      <c r="J979" s="43"/>
      <c r="K979" s="43"/>
      <c r="L979" s="43"/>
      <c r="M979" s="43"/>
      <c r="N979" s="43"/>
      <c r="O979" s="60"/>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c r="HE979" s="43"/>
      <c r="HF979" s="43"/>
      <c r="HG979" s="43"/>
      <c r="HH979" s="43"/>
      <c r="HI979" s="43"/>
      <c r="HJ979" s="43"/>
      <c r="HK979" s="43"/>
      <c r="HL979" s="43"/>
      <c r="HM979" s="43"/>
      <c r="HN979" s="43"/>
      <c r="HO979" s="43"/>
      <c r="HP979" s="43"/>
      <c r="HQ979" s="43"/>
      <c r="HR979" s="43"/>
      <c r="HS979" s="43"/>
      <c r="HT979" s="43"/>
      <c r="HU979" s="43"/>
      <c r="HV979" s="43"/>
      <c r="HW979" s="43"/>
      <c r="HX979" s="43"/>
      <c r="HY979" s="43"/>
      <c r="HZ979" s="43"/>
      <c r="IA979" s="43"/>
      <c r="IB979" s="43"/>
    </row>
    <row r="980" spans="1:236">
      <c r="A980" s="43"/>
      <c r="B980" s="43"/>
      <c r="C980" s="43"/>
      <c r="D980" s="43"/>
      <c r="E980" s="43"/>
      <c r="F980" s="43"/>
      <c r="G980" s="43"/>
      <c r="H980" s="43"/>
      <c r="I980" s="43"/>
      <c r="J980" s="43"/>
      <c r="K980" s="43"/>
      <c r="L980" s="43"/>
      <c r="M980" s="43"/>
      <c r="N980" s="43"/>
      <c r="O980" s="60"/>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row>
    <row r="981" spans="1:236">
      <c r="A981" s="43"/>
      <c r="B981" s="43"/>
      <c r="C981" s="43"/>
      <c r="D981" s="43"/>
      <c r="E981" s="43"/>
      <c r="F981" s="43"/>
      <c r="G981" s="43"/>
      <c r="H981" s="43"/>
      <c r="I981" s="43"/>
      <c r="J981" s="43"/>
      <c r="K981" s="43"/>
      <c r="L981" s="43"/>
      <c r="M981" s="43"/>
      <c r="N981" s="43"/>
      <c r="O981" s="60"/>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c r="HE981" s="43"/>
      <c r="HF981" s="43"/>
      <c r="HG981" s="43"/>
      <c r="HH981" s="43"/>
      <c r="HI981" s="43"/>
      <c r="HJ981" s="43"/>
      <c r="HK981" s="43"/>
      <c r="HL981" s="43"/>
      <c r="HM981" s="43"/>
      <c r="HN981" s="43"/>
      <c r="HO981" s="43"/>
      <c r="HP981" s="43"/>
      <c r="HQ981" s="43"/>
      <c r="HR981" s="43"/>
      <c r="HS981" s="43"/>
      <c r="HT981" s="43"/>
      <c r="HU981" s="43"/>
      <c r="HV981" s="43"/>
      <c r="HW981" s="43"/>
      <c r="HX981" s="43"/>
      <c r="HY981" s="43"/>
      <c r="HZ981" s="43"/>
      <c r="IA981" s="43"/>
      <c r="IB981" s="43"/>
    </row>
    <row r="982" spans="1:236">
      <c r="A982" s="43"/>
      <c r="B982" s="43"/>
      <c r="C982" s="43"/>
      <c r="D982" s="43"/>
      <c r="E982" s="43"/>
      <c r="F982" s="43"/>
      <c r="G982" s="43"/>
      <c r="H982" s="43"/>
      <c r="I982" s="43"/>
      <c r="J982" s="43"/>
      <c r="K982" s="43"/>
      <c r="L982" s="43"/>
      <c r="M982" s="43"/>
      <c r="N982" s="43"/>
      <c r="O982" s="60"/>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row>
    <row r="983" spans="1:236">
      <c r="A983" s="43"/>
      <c r="B983" s="43"/>
      <c r="C983" s="43"/>
      <c r="D983" s="43"/>
      <c r="E983" s="43"/>
      <c r="F983" s="43"/>
      <c r="G983" s="43"/>
      <c r="H983" s="43"/>
      <c r="I983" s="43"/>
      <c r="J983" s="43"/>
      <c r="K983" s="43"/>
      <c r="L983" s="43"/>
      <c r="M983" s="43"/>
      <c r="N983" s="43"/>
      <c r="O983" s="60"/>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c r="HE983" s="43"/>
      <c r="HF983" s="43"/>
      <c r="HG983" s="43"/>
      <c r="HH983" s="43"/>
      <c r="HI983" s="43"/>
      <c r="HJ983" s="43"/>
      <c r="HK983" s="43"/>
      <c r="HL983" s="43"/>
      <c r="HM983" s="43"/>
      <c r="HN983" s="43"/>
      <c r="HO983" s="43"/>
      <c r="HP983" s="43"/>
      <c r="HQ983" s="43"/>
      <c r="HR983" s="43"/>
      <c r="HS983" s="43"/>
      <c r="HT983" s="43"/>
      <c r="HU983" s="43"/>
      <c r="HV983" s="43"/>
      <c r="HW983" s="43"/>
      <c r="HX983" s="43"/>
      <c r="HY983" s="43"/>
      <c r="HZ983" s="43"/>
      <c r="IA983" s="43"/>
      <c r="IB983" s="43"/>
    </row>
    <row r="984" spans="1:236">
      <c r="A984" s="43"/>
      <c r="B984" s="43"/>
      <c r="C984" s="43"/>
      <c r="D984" s="43"/>
      <c r="E984" s="43"/>
      <c r="F984" s="43"/>
      <c r="G984" s="43"/>
      <c r="H984" s="43"/>
      <c r="I984" s="43"/>
      <c r="J984" s="43"/>
      <c r="K984" s="43"/>
      <c r="L984" s="43"/>
      <c r="M984" s="43"/>
      <c r="N984" s="43"/>
      <c r="O984" s="60"/>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c r="HE984" s="43"/>
      <c r="HF984" s="43"/>
      <c r="HG984" s="43"/>
      <c r="HH984" s="43"/>
      <c r="HI984" s="43"/>
      <c r="HJ984" s="43"/>
      <c r="HK984" s="43"/>
      <c r="HL984" s="43"/>
      <c r="HM984" s="43"/>
      <c r="HN984" s="43"/>
      <c r="HO984" s="43"/>
      <c r="HP984" s="43"/>
      <c r="HQ984" s="43"/>
      <c r="HR984" s="43"/>
      <c r="HS984" s="43"/>
      <c r="HT984" s="43"/>
      <c r="HU984" s="43"/>
      <c r="HV984" s="43"/>
      <c r="HW984" s="43"/>
      <c r="HX984" s="43"/>
      <c r="HY984" s="43"/>
      <c r="HZ984" s="43"/>
      <c r="IA984" s="43"/>
      <c r="IB984" s="43"/>
    </row>
    <row r="985" spans="1:236">
      <c r="A985" s="43"/>
      <c r="B985" s="43"/>
      <c r="C985" s="43"/>
      <c r="D985" s="43"/>
      <c r="E985" s="43"/>
      <c r="F985" s="43"/>
      <c r="G985" s="43"/>
      <c r="H985" s="43"/>
      <c r="I985" s="43"/>
      <c r="J985" s="43"/>
      <c r="K985" s="43"/>
      <c r="L985" s="43"/>
      <c r="M985" s="43"/>
      <c r="N985" s="43"/>
      <c r="O985" s="60"/>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c r="HE985" s="43"/>
      <c r="HF985" s="43"/>
      <c r="HG985" s="43"/>
      <c r="HH985" s="43"/>
      <c r="HI985" s="43"/>
      <c r="HJ985" s="43"/>
      <c r="HK985" s="43"/>
      <c r="HL985" s="43"/>
      <c r="HM985" s="43"/>
      <c r="HN985" s="43"/>
      <c r="HO985" s="43"/>
      <c r="HP985" s="43"/>
      <c r="HQ985" s="43"/>
      <c r="HR985" s="43"/>
      <c r="HS985" s="43"/>
      <c r="HT985" s="43"/>
      <c r="HU985" s="43"/>
      <c r="HV985" s="43"/>
      <c r="HW985" s="43"/>
      <c r="HX985" s="43"/>
      <c r="HY985" s="43"/>
      <c r="HZ985" s="43"/>
      <c r="IA985" s="43"/>
      <c r="IB985" s="43"/>
    </row>
    <row r="986" spans="1:236">
      <c r="A986" s="43"/>
      <c r="B986" s="43"/>
      <c r="C986" s="43"/>
      <c r="D986" s="43"/>
      <c r="E986" s="43"/>
      <c r="F986" s="43"/>
      <c r="G986" s="43"/>
      <c r="H986" s="43"/>
      <c r="I986" s="43"/>
      <c r="J986" s="43"/>
      <c r="K986" s="43"/>
      <c r="L986" s="43"/>
      <c r="M986" s="43"/>
      <c r="N986" s="43"/>
      <c r="O986" s="60"/>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row>
    <row r="987" spans="1:236">
      <c r="A987" s="43"/>
      <c r="B987" s="43"/>
      <c r="C987" s="43"/>
      <c r="D987" s="43"/>
      <c r="E987" s="43"/>
      <c r="F987" s="43"/>
      <c r="G987" s="43"/>
      <c r="H987" s="43"/>
      <c r="I987" s="43"/>
      <c r="J987" s="43"/>
      <c r="K987" s="43"/>
      <c r="L987" s="43"/>
      <c r="M987" s="43"/>
      <c r="N987" s="43"/>
      <c r="O987" s="60"/>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c r="HE987" s="43"/>
      <c r="HF987" s="43"/>
      <c r="HG987" s="43"/>
      <c r="HH987" s="43"/>
      <c r="HI987" s="43"/>
      <c r="HJ987" s="43"/>
      <c r="HK987" s="43"/>
      <c r="HL987" s="43"/>
      <c r="HM987" s="43"/>
      <c r="HN987" s="43"/>
      <c r="HO987" s="43"/>
      <c r="HP987" s="43"/>
      <c r="HQ987" s="43"/>
      <c r="HR987" s="43"/>
      <c r="HS987" s="43"/>
      <c r="HT987" s="43"/>
      <c r="HU987" s="43"/>
      <c r="HV987" s="43"/>
      <c r="HW987" s="43"/>
      <c r="HX987" s="43"/>
      <c r="HY987" s="43"/>
      <c r="HZ987" s="43"/>
      <c r="IA987" s="43"/>
      <c r="IB987" s="43"/>
    </row>
    <row r="988" spans="1:236">
      <c r="A988" s="43"/>
      <c r="B988" s="43"/>
      <c r="C988" s="43"/>
      <c r="D988" s="43"/>
      <c r="E988" s="43"/>
      <c r="F988" s="43"/>
      <c r="G988" s="43"/>
      <c r="H988" s="43"/>
      <c r="I988" s="43"/>
      <c r="J988" s="43"/>
      <c r="K988" s="43"/>
      <c r="L988" s="43"/>
      <c r="M988" s="43"/>
      <c r="N988" s="43"/>
      <c r="O988" s="60"/>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row>
    <row r="989" spans="1:236">
      <c r="A989" s="43"/>
      <c r="B989" s="43"/>
      <c r="C989" s="43"/>
      <c r="D989" s="43"/>
      <c r="E989" s="43"/>
      <c r="F989" s="43"/>
      <c r="G989" s="43"/>
      <c r="H989" s="43"/>
      <c r="I989" s="43"/>
      <c r="J989" s="43"/>
      <c r="K989" s="43"/>
      <c r="L989" s="43"/>
      <c r="M989" s="43"/>
      <c r="N989" s="43"/>
      <c r="O989" s="60"/>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c r="HE989" s="43"/>
      <c r="HF989" s="43"/>
      <c r="HG989" s="43"/>
      <c r="HH989" s="43"/>
      <c r="HI989" s="43"/>
      <c r="HJ989" s="43"/>
      <c r="HK989" s="43"/>
      <c r="HL989" s="43"/>
      <c r="HM989" s="43"/>
      <c r="HN989" s="43"/>
      <c r="HO989" s="43"/>
      <c r="HP989" s="43"/>
      <c r="HQ989" s="43"/>
      <c r="HR989" s="43"/>
      <c r="HS989" s="43"/>
      <c r="HT989" s="43"/>
      <c r="HU989" s="43"/>
      <c r="HV989" s="43"/>
      <c r="HW989" s="43"/>
      <c r="HX989" s="43"/>
      <c r="HY989" s="43"/>
      <c r="HZ989" s="43"/>
      <c r="IA989" s="43"/>
      <c r="IB989" s="43"/>
    </row>
    <row r="990" spans="1:236">
      <c r="A990" s="43"/>
      <c r="B990" s="43"/>
      <c r="C990" s="43"/>
      <c r="D990" s="43"/>
      <c r="E990" s="43"/>
      <c r="F990" s="43"/>
      <c r="G990" s="43"/>
      <c r="H990" s="43"/>
      <c r="I990" s="43"/>
      <c r="J990" s="43"/>
      <c r="K990" s="43"/>
      <c r="L990" s="43"/>
      <c r="M990" s="43"/>
      <c r="N990" s="43"/>
      <c r="O990" s="60"/>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row>
    <row r="991" spans="1:236">
      <c r="A991" s="43"/>
      <c r="B991" s="43"/>
      <c r="C991" s="43"/>
      <c r="D991" s="43"/>
      <c r="E991" s="43"/>
      <c r="F991" s="43"/>
      <c r="G991" s="43"/>
      <c r="H991" s="43"/>
      <c r="I991" s="43"/>
      <c r="J991" s="43"/>
      <c r="K991" s="43"/>
      <c r="L991" s="43"/>
      <c r="M991" s="43"/>
      <c r="N991" s="43"/>
      <c r="O991" s="60"/>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c r="HE991" s="43"/>
      <c r="HF991" s="43"/>
      <c r="HG991" s="43"/>
      <c r="HH991" s="43"/>
      <c r="HI991" s="43"/>
      <c r="HJ991" s="43"/>
      <c r="HK991" s="43"/>
      <c r="HL991" s="43"/>
      <c r="HM991" s="43"/>
      <c r="HN991" s="43"/>
      <c r="HO991" s="43"/>
      <c r="HP991" s="43"/>
      <c r="HQ991" s="43"/>
      <c r="HR991" s="43"/>
      <c r="HS991" s="43"/>
      <c r="HT991" s="43"/>
      <c r="HU991" s="43"/>
      <c r="HV991" s="43"/>
      <c r="HW991" s="43"/>
      <c r="HX991" s="43"/>
      <c r="HY991" s="43"/>
      <c r="HZ991" s="43"/>
      <c r="IA991" s="43"/>
      <c r="IB991" s="43"/>
    </row>
    <row r="992" spans="1:236">
      <c r="A992" s="43"/>
      <c r="B992" s="43"/>
      <c r="C992" s="43"/>
      <c r="D992" s="43"/>
      <c r="E992" s="43"/>
      <c r="F992" s="43"/>
      <c r="G992" s="43"/>
      <c r="H992" s="43"/>
      <c r="I992" s="43"/>
      <c r="J992" s="43"/>
      <c r="K992" s="43"/>
      <c r="L992" s="43"/>
      <c r="M992" s="43"/>
      <c r="N992" s="43"/>
      <c r="O992" s="60"/>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row>
    <row r="993" spans="1:236">
      <c r="A993" s="43"/>
      <c r="B993" s="43"/>
      <c r="C993" s="43"/>
      <c r="D993" s="43"/>
      <c r="E993" s="43"/>
      <c r="F993" s="43"/>
      <c r="G993" s="43"/>
      <c r="H993" s="43"/>
      <c r="I993" s="43"/>
      <c r="J993" s="43"/>
      <c r="K993" s="43"/>
      <c r="L993" s="43"/>
      <c r="M993" s="43"/>
      <c r="N993" s="43"/>
      <c r="O993" s="60"/>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c r="HE993" s="43"/>
      <c r="HF993" s="43"/>
      <c r="HG993" s="43"/>
      <c r="HH993" s="43"/>
      <c r="HI993" s="43"/>
      <c r="HJ993" s="43"/>
      <c r="HK993" s="43"/>
      <c r="HL993" s="43"/>
      <c r="HM993" s="43"/>
      <c r="HN993" s="43"/>
      <c r="HO993" s="43"/>
      <c r="HP993" s="43"/>
      <c r="HQ993" s="43"/>
      <c r="HR993" s="43"/>
      <c r="HS993" s="43"/>
      <c r="HT993" s="43"/>
      <c r="HU993" s="43"/>
      <c r="HV993" s="43"/>
      <c r="HW993" s="43"/>
      <c r="HX993" s="43"/>
      <c r="HY993" s="43"/>
      <c r="HZ993" s="43"/>
      <c r="IA993" s="43"/>
      <c r="IB993" s="43"/>
    </row>
    <row r="994" spans="1:236">
      <c r="A994" s="43"/>
      <c r="B994" s="43"/>
      <c r="C994" s="43"/>
      <c r="D994" s="43"/>
      <c r="E994" s="43"/>
      <c r="F994" s="43"/>
      <c r="G994" s="43"/>
      <c r="H994" s="43"/>
      <c r="I994" s="43"/>
      <c r="J994" s="43"/>
      <c r="K994" s="43"/>
      <c r="L994" s="43"/>
      <c r="M994" s="43"/>
      <c r="N994" s="43"/>
      <c r="O994" s="60"/>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row>
    <row r="995" spans="1:236">
      <c r="A995" s="43"/>
      <c r="B995" s="43"/>
      <c r="C995" s="43"/>
      <c r="D995" s="43"/>
      <c r="E995" s="43"/>
      <c r="F995" s="43"/>
      <c r="G995" s="43"/>
      <c r="H995" s="43"/>
      <c r="I995" s="43"/>
      <c r="J995" s="43"/>
      <c r="K995" s="43"/>
      <c r="L995" s="43"/>
      <c r="M995" s="43"/>
      <c r="N995" s="43"/>
      <c r="O995" s="60"/>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c r="HE995" s="43"/>
      <c r="HF995" s="43"/>
      <c r="HG995" s="43"/>
      <c r="HH995" s="43"/>
      <c r="HI995" s="43"/>
      <c r="HJ995" s="43"/>
      <c r="HK995" s="43"/>
      <c r="HL995" s="43"/>
      <c r="HM995" s="43"/>
      <c r="HN995" s="43"/>
      <c r="HO995" s="43"/>
      <c r="HP995" s="43"/>
      <c r="HQ995" s="43"/>
      <c r="HR995" s="43"/>
      <c r="HS995" s="43"/>
      <c r="HT995" s="43"/>
      <c r="HU995" s="43"/>
      <c r="HV995" s="43"/>
      <c r="HW995" s="43"/>
      <c r="HX995" s="43"/>
      <c r="HY995" s="43"/>
      <c r="HZ995" s="43"/>
      <c r="IA995" s="43"/>
      <c r="IB995" s="43"/>
    </row>
    <row r="996" spans="1:236">
      <c r="A996" s="43"/>
      <c r="B996" s="43"/>
      <c r="C996" s="43"/>
      <c r="D996" s="43"/>
      <c r="E996" s="43"/>
      <c r="F996" s="43"/>
      <c r="G996" s="43"/>
      <c r="H996" s="43"/>
      <c r="I996" s="43"/>
      <c r="J996" s="43"/>
      <c r="K996" s="43"/>
      <c r="L996" s="43"/>
      <c r="M996" s="43"/>
      <c r="N996" s="43"/>
      <c r="O996" s="60"/>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row>
    <row r="997" spans="1:236">
      <c r="A997" s="43"/>
      <c r="B997" s="43"/>
      <c r="C997" s="43"/>
      <c r="D997" s="43"/>
      <c r="E997" s="43"/>
      <c r="F997" s="43"/>
      <c r="G997" s="43"/>
      <c r="H997" s="43"/>
      <c r="I997" s="43"/>
      <c r="J997" s="43"/>
      <c r="K997" s="43"/>
      <c r="L997" s="43"/>
      <c r="M997" s="43"/>
      <c r="N997" s="43"/>
      <c r="O997" s="60"/>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c r="HE997" s="43"/>
      <c r="HF997" s="43"/>
      <c r="HG997" s="43"/>
      <c r="HH997" s="43"/>
      <c r="HI997" s="43"/>
      <c r="HJ997" s="43"/>
      <c r="HK997" s="43"/>
      <c r="HL997" s="43"/>
      <c r="HM997" s="43"/>
      <c r="HN997" s="43"/>
      <c r="HO997" s="43"/>
      <c r="HP997" s="43"/>
      <c r="HQ997" s="43"/>
      <c r="HR997" s="43"/>
      <c r="HS997" s="43"/>
      <c r="HT997" s="43"/>
      <c r="HU997" s="43"/>
      <c r="HV997" s="43"/>
      <c r="HW997" s="43"/>
      <c r="HX997" s="43"/>
      <c r="HY997" s="43"/>
      <c r="HZ997" s="43"/>
      <c r="IA997" s="43"/>
      <c r="IB997" s="43"/>
    </row>
    <row r="998" spans="1:236">
      <c r="A998" s="43"/>
      <c r="B998" s="43"/>
      <c r="C998" s="43"/>
      <c r="D998" s="43"/>
      <c r="E998" s="43"/>
      <c r="F998" s="43"/>
      <c r="G998" s="43"/>
      <c r="H998" s="43"/>
      <c r="I998" s="43"/>
      <c r="J998" s="43"/>
      <c r="K998" s="43"/>
      <c r="L998" s="43"/>
      <c r="M998" s="43"/>
      <c r="N998" s="43"/>
      <c r="O998" s="60"/>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row>
    <row r="999" spans="1:236">
      <c r="A999" s="43"/>
      <c r="B999" s="43"/>
      <c r="C999" s="43"/>
      <c r="D999" s="43"/>
      <c r="E999" s="43"/>
      <c r="F999" s="43"/>
      <c r="G999" s="43"/>
      <c r="H999" s="43"/>
      <c r="I999" s="43"/>
      <c r="J999" s="43"/>
      <c r="K999" s="43"/>
      <c r="L999" s="43"/>
      <c r="M999" s="43"/>
      <c r="N999" s="43"/>
      <c r="O999" s="60"/>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c r="HE999" s="43"/>
      <c r="HF999" s="43"/>
      <c r="HG999" s="43"/>
      <c r="HH999" s="43"/>
      <c r="HI999" s="43"/>
      <c r="HJ999" s="43"/>
      <c r="HK999" s="43"/>
      <c r="HL999" s="43"/>
      <c r="HM999" s="43"/>
      <c r="HN999" s="43"/>
      <c r="HO999" s="43"/>
      <c r="HP999" s="43"/>
      <c r="HQ999" s="43"/>
      <c r="HR999" s="43"/>
      <c r="HS999" s="43"/>
      <c r="HT999" s="43"/>
      <c r="HU999" s="43"/>
      <c r="HV999" s="43"/>
      <c r="HW999" s="43"/>
      <c r="HX999" s="43"/>
      <c r="HY999" s="43"/>
      <c r="HZ999" s="43"/>
      <c r="IA999" s="43"/>
      <c r="IB999" s="43"/>
    </row>
    <row r="1000" spans="1:236">
      <c r="A1000" s="43"/>
      <c r="B1000" s="43"/>
      <c r="C1000" s="43"/>
      <c r="D1000" s="43"/>
      <c r="E1000" s="43"/>
      <c r="F1000" s="43"/>
      <c r="G1000" s="43"/>
      <c r="H1000" s="43"/>
      <c r="I1000" s="43"/>
      <c r="J1000" s="43"/>
      <c r="K1000" s="43"/>
      <c r="L1000" s="43"/>
      <c r="M1000" s="43"/>
      <c r="N1000" s="43"/>
      <c r="O1000" s="60"/>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row>
    <row r="1001" spans="1:236">
      <c r="A1001" s="43"/>
      <c r="B1001" s="43"/>
      <c r="C1001" s="43"/>
      <c r="D1001" s="43"/>
      <c r="E1001" s="43"/>
      <c r="F1001" s="43"/>
      <c r="G1001" s="43"/>
      <c r="H1001" s="43"/>
      <c r="I1001" s="43"/>
      <c r="J1001" s="43"/>
      <c r="K1001" s="43"/>
      <c r="L1001" s="43"/>
      <c r="M1001" s="43"/>
      <c r="N1001" s="43"/>
      <c r="O1001" s="60"/>
      <c r="P1001" s="43"/>
      <c r="Q1001" s="43"/>
      <c r="R1001" s="43"/>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c r="HE1001" s="43"/>
      <c r="HF1001" s="43"/>
      <c r="HG1001" s="43"/>
      <c r="HH1001" s="43"/>
      <c r="HI1001" s="43"/>
      <c r="HJ1001" s="43"/>
      <c r="HK1001" s="43"/>
      <c r="HL1001" s="43"/>
      <c r="HM1001" s="43"/>
      <c r="HN1001" s="43"/>
      <c r="HO1001" s="43"/>
      <c r="HP1001" s="43"/>
      <c r="HQ1001" s="43"/>
      <c r="HR1001" s="43"/>
      <c r="HS1001" s="43"/>
      <c r="HT1001" s="43"/>
      <c r="HU1001" s="43"/>
      <c r="HV1001" s="43"/>
      <c r="HW1001" s="43"/>
      <c r="HX1001" s="43"/>
      <c r="HY1001" s="43"/>
      <c r="HZ1001" s="43"/>
      <c r="IA1001" s="43"/>
      <c r="IB1001" s="43"/>
    </row>
    <row r="1002" spans="1:236">
      <c r="A1002" s="43"/>
      <c r="B1002" s="43"/>
      <c r="C1002" s="43"/>
      <c r="D1002" s="43"/>
      <c r="E1002" s="43"/>
      <c r="F1002" s="43"/>
      <c r="G1002" s="43"/>
      <c r="H1002" s="43"/>
      <c r="I1002" s="43"/>
      <c r="J1002" s="43"/>
      <c r="K1002" s="43"/>
      <c r="L1002" s="43"/>
      <c r="M1002" s="43"/>
      <c r="N1002" s="43"/>
      <c r="O1002" s="60"/>
      <c r="P1002" s="43"/>
      <c r="Q1002" s="43"/>
      <c r="R1002" s="43"/>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row>
    <row r="1003" spans="1:236">
      <c r="A1003" s="43"/>
      <c r="B1003" s="43"/>
      <c r="C1003" s="43"/>
      <c r="D1003" s="43"/>
      <c r="E1003" s="43"/>
      <c r="F1003" s="43"/>
      <c r="G1003" s="43"/>
      <c r="H1003" s="43"/>
      <c r="I1003" s="43"/>
      <c r="J1003" s="43"/>
      <c r="K1003" s="43"/>
      <c r="L1003" s="43"/>
      <c r="M1003" s="43"/>
      <c r="N1003" s="43"/>
      <c r="O1003" s="60"/>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c r="HE1003" s="43"/>
      <c r="HF1003" s="43"/>
      <c r="HG1003" s="43"/>
      <c r="HH1003" s="43"/>
      <c r="HI1003" s="43"/>
      <c r="HJ1003" s="43"/>
      <c r="HK1003" s="43"/>
      <c r="HL1003" s="43"/>
      <c r="HM1003" s="43"/>
      <c r="HN1003" s="43"/>
      <c r="HO1003" s="43"/>
      <c r="HP1003" s="43"/>
      <c r="HQ1003" s="43"/>
      <c r="HR1003" s="43"/>
      <c r="HS1003" s="43"/>
      <c r="HT1003" s="43"/>
      <c r="HU1003" s="43"/>
      <c r="HV1003" s="43"/>
      <c r="HW1003" s="43"/>
      <c r="HX1003" s="43"/>
      <c r="HY1003" s="43"/>
      <c r="HZ1003" s="43"/>
      <c r="IA1003" s="43"/>
      <c r="IB1003" s="43"/>
    </row>
    <row r="1004" spans="1:236">
      <c r="A1004" s="43"/>
      <c r="B1004" s="43"/>
      <c r="C1004" s="43"/>
      <c r="D1004" s="43"/>
      <c r="E1004" s="43"/>
      <c r="F1004" s="43"/>
      <c r="G1004" s="43"/>
      <c r="H1004" s="43"/>
      <c r="I1004" s="43"/>
      <c r="J1004" s="43"/>
      <c r="K1004" s="43"/>
      <c r="L1004" s="43"/>
      <c r="M1004" s="43"/>
      <c r="N1004" s="43"/>
      <c r="O1004" s="60"/>
      <c r="P1004" s="43"/>
      <c r="Q1004" s="43"/>
      <c r="R1004" s="43"/>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row>
    <row r="1005" spans="1:236">
      <c r="A1005" s="43"/>
      <c r="B1005" s="43"/>
      <c r="C1005" s="43"/>
      <c r="D1005" s="43"/>
      <c r="E1005" s="43"/>
      <c r="F1005" s="43"/>
      <c r="G1005" s="43"/>
      <c r="H1005" s="43"/>
      <c r="I1005" s="43"/>
      <c r="J1005" s="43"/>
      <c r="K1005" s="43"/>
      <c r="L1005" s="43"/>
      <c r="M1005" s="43"/>
      <c r="N1005" s="43"/>
      <c r="O1005" s="60"/>
      <c r="P1005" s="43"/>
      <c r="Q1005" s="43"/>
      <c r="R1005" s="43"/>
      <c r="S1005" s="43"/>
      <c r="T1005" s="43"/>
      <c r="U1005" s="43"/>
      <c r="V1005" s="43"/>
      <c r="W1005" s="43"/>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c r="HE1005" s="43"/>
      <c r="HF1005" s="43"/>
      <c r="HG1005" s="43"/>
      <c r="HH1005" s="43"/>
      <c r="HI1005" s="43"/>
      <c r="HJ1005" s="43"/>
      <c r="HK1005" s="43"/>
      <c r="HL1005" s="43"/>
      <c r="HM1005" s="43"/>
      <c r="HN1005" s="43"/>
      <c r="HO1005" s="43"/>
      <c r="HP1005" s="43"/>
      <c r="HQ1005" s="43"/>
      <c r="HR1005" s="43"/>
      <c r="HS1005" s="43"/>
      <c r="HT1005" s="43"/>
      <c r="HU1005" s="43"/>
      <c r="HV1005" s="43"/>
      <c r="HW1005" s="43"/>
      <c r="HX1005" s="43"/>
      <c r="HY1005" s="43"/>
      <c r="HZ1005" s="43"/>
      <c r="IA1005" s="43"/>
      <c r="IB1005" s="43"/>
    </row>
    <row r="1006" spans="1:236">
      <c r="A1006" s="43"/>
      <c r="B1006" s="43"/>
      <c r="C1006" s="43"/>
      <c r="D1006" s="43"/>
      <c r="E1006" s="43"/>
      <c r="F1006" s="43"/>
      <c r="G1006" s="43"/>
      <c r="H1006" s="43"/>
      <c r="I1006" s="43"/>
      <c r="J1006" s="43"/>
      <c r="K1006" s="43"/>
      <c r="L1006" s="43"/>
      <c r="M1006" s="43"/>
      <c r="N1006" s="43"/>
      <c r="O1006" s="60"/>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row>
    <row r="1007" spans="1:236">
      <c r="A1007" s="43"/>
      <c r="B1007" s="43"/>
      <c r="C1007" s="43"/>
      <c r="D1007" s="43"/>
      <c r="E1007" s="43"/>
      <c r="F1007" s="43"/>
      <c r="G1007" s="43"/>
      <c r="H1007" s="43"/>
      <c r="I1007" s="43"/>
      <c r="J1007" s="43"/>
      <c r="K1007" s="43"/>
      <c r="L1007" s="43"/>
      <c r="M1007" s="43"/>
      <c r="N1007" s="43"/>
      <c r="O1007" s="60"/>
      <c r="P1007" s="43"/>
      <c r="Q1007" s="43"/>
      <c r="R1007" s="43"/>
      <c r="S1007" s="43"/>
      <c r="T1007" s="43"/>
      <c r="U1007" s="43"/>
      <c r="V1007" s="43"/>
      <c r="W1007" s="43"/>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c r="HE1007" s="43"/>
      <c r="HF1007" s="43"/>
      <c r="HG1007" s="43"/>
      <c r="HH1007" s="43"/>
      <c r="HI1007" s="43"/>
      <c r="HJ1007" s="43"/>
      <c r="HK1007" s="43"/>
      <c r="HL1007" s="43"/>
      <c r="HM1007" s="43"/>
      <c r="HN1007" s="43"/>
      <c r="HO1007" s="43"/>
      <c r="HP1007" s="43"/>
      <c r="HQ1007" s="43"/>
      <c r="HR1007" s="43"/>
      <c r="HS1007" s="43"/>
      <c r="HT1007" s="43"/>
      <c r="HU1007" s="43"/>
      <c r="HV1007" s="43"/>
      <c r="HW1007" s="43"/>
      <c r="HX1007" s="43"/>
      <c r="HY1007" s="43"/>
      <c r="HZ1007" s="43"/>
      <c r="IA1007" s="43"/>
      <c r="IB1007" s="43"/>
    </row>
    <row r="1008" spans="1:236">
      <c r="A1008" s="43"/>
      <c r="B1008" s="43"/>
      <c r="C1008" s="43"/>
      <c r="D1008" s="43"/>
      <c r="E1008" s="43"/>
      <c r="F1008" s="43"/>
      <c r="G1008" s="43"/>
      <c r="H1008" s="43"/>
      <c r="I1008" s="43"/>
      <c r="J1008" s="43"/>
      <c r="K1008" s="43"/>
      <c r="L1008" s="43"/>
      <c r="M1008" s="43"/>
      <c r="N1008" s="43"/>
      <c r="O1008" s="60"/>
      <c r="P1008" s="43"/>
      <c r="Q1008" s="43"/>
      <c r="R1008" s="43"/>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row>
    <row r="1009" spans="1:236">
      <c r="A1009" s="43"/>
      <c r="B1009" s="43"/>
      <c r="C1009" s="43"/>
      <c r="D1009" s="43"/>
      <c r="E1009" s="43"/>
      <c r="F1009" s="43"/>
      <c r="G1009" s="43"/>
      <c r="H1009" s="43"/>
      <c r="I1009" s="43"/>
      <c r="J1009" s="43"/>
      <c r="K1009" s="43"/>
      <c r="L1009" s="43"/>
      <c r="M1009" s="43"/>
      <c r="N1009" s="43"/>
      <c r="O1009" s="60"/>
      <c r="P1009" s="43"/>
      <c r="Q1009" s="43"/>
      <c r="R1009" s="43"/>
      <c r="S1009" s="43"/>
      <c r="T1009" s="43"/>
      <c r="U1009" s="43"/>
      <c r="V1009" s="43"/>
      <c r="W1009" s="43"/>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c r="HE1009" s="43"/>
      <c r="HF1009" s="43"/>
      <c r="HG1009" s="43"/>
      <c r="HH1009" s="43"/>
      <c r="HI1009" s="43"/>
      <c r="HJ1009" s="43"/>
      <c r="HK1009" s="43"/>
      <c r="HL1009" s="43"/>
      <c r="HM1009" s="43"/>
      <c r="HN1009" s="43"/>
      <c r="HO1009" s="43"/>
      <c r="HP1009" s="43"/>
      <c r="HQ1009" s="43"/>
      <c r="HR1009" s="43"/>
      <c r="HS1009" s="43"/>
      <c r="HT1009" s="43"/>
      <c r="HU1009" s="43"/>
      <c r="HV1009" s="43"/>
      <c r="HW1009" s="43"/>
      <c r="HX1009" s="43"/>
      <c r="HY1009" s="43"/>
      <c r="HZ1009" s="43"/>
      <c r="IA1009" s="43"/>
      <c r="IB1009" s="43"/>
    </row>
    <row r="1010" spans="1:236">
      <c r="A1010" s="43"/>
      <c r="B1010" s="43"/>
      <c r="C1010" s="43"/>
      <c r="D1010" s="43"/>
      <c r="E1010" s="43"/>
      <c r="F1010" s="43"/>
      <c r="G1010" s="43"/>
      <c r="H1010" s="43"/>
      <c r="I1010" s="43"/>
      <c r="J1010" s="43"/>
      <c r="K1010" s="43"/>
      <c r="L1010" s="43"/>
      <c r="M1010" s="43"/>
      <c r="N1010" s="43"/>
      <c r="O1010" s="60"/>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c r="HE1010" s="43"/>
      <c r="HF1010" s="43"/>
      <c r="HG1010" s="43"/>
      <c r="HH1010" s="43"/>
      <c r="HI1010" s="43"/>
      <c r="HJ1010" s="43"/>
      <c r="HK1010" s="43"/>
      <c r="HL1010" s="43"/>
      <c r="HM1010" s="43"/>
      <c r="HN1010" s="43"/>
      <c r="HO1010" s="43"/>
      <c r="HP1010" s="43"/>
      <c r="HQ1010" s="43"/>
      <c r="HR1010" s="43"/>
      <c r="HS1010" s="43"/>
      <c r="HT1010" s="43"/>
      <c r="HU1010" s="43"/>
      <c r="HV1010" s="43"/>
      <c r="HW1010" s="43"/>
      <c r="HX1010" s="43"/>
      <c r="HY1010" s="43"/>
      <c r="HZ1010" s="43"/>
      <c r="IA1010" s="43"/>
      <c r="IB1010" s="43"/>
    </row>
    <row r="1011" spans="1:236">
      <c r="A1011" s="43"/>
      <c r="B1011" s="43"/>
      <c r="C1011" s="43"/>
      <c r="D1011" s="43"/>
      <c r="E1011" s="43"/>
      <c r="F1011" s="43"/>
      <c r="G1011" s="43"/>
      <c r="H1011" s="43"/>
      <c r="I1011" s="43"/>
      <c r="J1011" s="43"/>
      <c r="K1011" s="43"/>
      <c r="L1011" s="43"/>
      <c r="M1011" s="43"/>
      <c r="N1011" s="43"/>
      <c r="O1011" s="60"/>
      <c r="P1011" s="43"/>
      <c r="Q1011" s="43"/>
      <c r="R1011" s="43"/>
      <c r="S1011" s="43"/>
      <c r="T1011" s="43"/>
      <c r="U1011" s="43"/>
      <c r="V1011" s="43"/>
      <c r="W1011" s="43"/>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c r="HE1011" s="43"/>
      <c r="HF1011" s="43"/>
      <c r="HG1011" s="43"/>
      <c r="HH1011" s="43"/>
      <c r="HI1011" s="43"/>
      <c r="HJ1011" s="43"/>
      <c r="HK1011" s="43"/>
      <c r="HL1011" s="43"/>
      <c r="HM1011" s="43"/>
      <c r="HN1011" s="43"/>
      <c r="HO1011" s="43"/>
      <c r="HP1011" s="43"/>
      <c r="HQ1011" s="43"/>
      <c r="HR1011" s="43"/>
      <c r="HS1011" s="43"/>
      <c r="HT1011" s="43"/>
      <c r="HU1011" s="43"/>
      <c r="HV1011" s="43"/>
      <c r="HW1011" s="43"/>
      <c r="HX1011" s="43"/>
      <c r="HY1011" s="43"/>
      <c r="HZ1011" s="43"/>
      <c r="IA1011" s="43"/>
      <c r="IB1011" s="43"/>
    </row>
    <row r="1012" spans="1:236">
      <c r="A1012" s="43"/>
      <c r="B1012" s="43"/>
      <c r="C1012" s="43"/>
      <c r="D1012" s="43"/>
      <c r="E1012" s="43"/>
      <c r="F1012" s="43"/>
      <c r="G1012" s="43"/>
      <c r="H1012" s="43"/>
      <c r="I1012" s="43"/>
      <c r="J1012" s="43"/>
      <c r="K1012" s="43"/>
      <c r="L1012" s="43"/>
      <c r="M1012" s="43"/>
      <c r="N1012" s="43"/>
      <c r="O1012" s="60"/>
      <c r="P1012" s="43"/>
      <c r="Q1012" s="43"/>
      <c r="R1012" s="43"/>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c r="HE1012" s="43"/>
      <c r="HF1012" s="43"/>
      <c r="HG1012" s="43"/>
      <c r="HH1012" s="43"/>
      <c r="HI1012" s="43"/>
      <c r="HJ1012" s="43"/>
      <c r="HK1012" s="43"/>
      <c r="HL1012" s="43"/>
      <c r="HM1012" s="43"/>
      <c r="HN1012" s="43"/>
      <c r="HO1012" s="43"/>
      <c r="HP1012" s="43"/>
      <c r="HQ1012" s="43"/>
      <c r="HR1012" s="43"/>
      <c r="HS1012" s="43"/>
      <c r="HT1012" s="43"/>
      <c r="HU1012" s="43"/>
      <c r="HV1012" s="43"/>
      <c r="HW1012" s="43"/>
      <c r="HX1012" s="43"/>
      <c r="HY1012" s="43"/>
      <c r="HZ1012" s="43"/>
      <c r="IA1012" s="43"/>
      <c r="IB1012" s="43"/>
    </row>
    <row r="1013" spans="1:236">
      <c r="A1013" s="43"/>
      <c r="B1013" s="43"/>
      <c r="C1013" s="43"/>
      <c r="D1013" s="43"/>
      <c r="E1013" s="43"/>
      <c r="F1013" s="43"/>
      <c r="G1013" s="43"/>
      <c r="H1013" s="43"/>
      <c r="I1013" s="43"/>
      <c r="J1013" s="43"/>
      <c r="K1013" s="43"/>
      <c r="L1013" s="43"/>
      <c r="M1013" s="43"/>
      <c r="N1013" s="43"/>
      <c r="O1013" s="60"/>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c r="HE1013" s="43"/>
      <c r="HF1013" s="43"/>
      <c r="HG1013" s="43"/>
      <c r="HH1013" s="43"/>
      <c r="HI1013" s="43"/>
      <c r="HJ1013" s="43"/>
      <c r="HK1013" s="43"/>
      <c r="HL1013" s="43"/>
      <c r="HM1013" s="43"/>
      <c r="HN1013" s="43"/>
      <c r="HO1013" s="43"/>
      <c r="HP1013" s="43"/>
      <c r="HQ1013" s="43"/>
      <c r="HR1013" s="43"/>
      <c r="HS1013" s="43"/>
      <c r="HT1013" s="43"/>
      <c r="HU1013" s="43"/>
      <c r="HV1013" s="43"/>
      <c r="HW1013" s="43"/>
      <c r="HX1013" s="43"/>
      <c r="HY1013" s="43"/>
      <c r="HZ1013" s="43"/>
      <c r="IA1013" s="43"/>
      <c r="IB1013" s="43"/>
    </row>
    <row r="1014" spans="1:236">
      <c r="A1014" s="43"/>
      <c r="B1014" s="43"/>
      <c r="C1014" s="43"/>
      <c r="D1014" s="43"/>
      <c r="E1014" s="43"/>
      <c r="F1014" s="43"/>
      <c r="G1014" s="43"/>
      <c r="H1014" s="43"/>
      <c r="I1014" s="43"/>
      <c r="J1014" s="43"/>
      <c r="K1014" s="43"/>
      <c r="L1014" s="43"/>
      <c r="M1014" s="43"/>
      <c r="N1014" s="43"/>
      <c r="O1014" s="60"/>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c r="HE1014" s="43"/>
      <c r="HF1014" s="43"/>
      <c r="HG1014" s="43"/>
      <c r="HH1014" s="43"/>
      <c r="HI1014" s="43"/>
      <c r="HJ1014" s="43"/>
      <c r="HK1014" s="43"/>
      <c r="HL1014" s="43"/>
      <c r="HM1014" s="43"/>
      <c r="HN1014" s="43"/>
      <c r="HO1014" s="43"/>
      <c r="HP1014" s="43"/>
      <c r="HQ1014" s="43"/>
      <c r="HR1014" s="43"/>
      <c r="HS1014" s="43"/>
      <c r="HT1014" s="43"/>
      <c r="HU1014" s="43"/>
      <c r="HV1014" s="43"/>
      <c r="HW1014" s="43"/>
      <c r="HX1014" s="43"/>
      <c r="HY1014" s="43"/>
      <c r="HZ1014" s="43"/>
      <c r="IA1014" s="43"/>
      <c r="IB1014" s="43"/>
    </row>
    <row r="1015" spans="1:236">
      <c r="A1015" s="43"/>
      <c r="B1015" s="43"/>
      <c r="C1015" s="43"/>
      <c r="D1015" s="43"/>
      <c r="E1015" s="43"/>
      <c r="F1015" s="43"/>
      <c r="G1015" s="43"/>
      <c r="H1015" s="43"/>
      <c r="I1015" s="43"/>
      <c r="J1015" s="43"/>
      <c r="K1015" s="43"/>
      <c r="L1015" s="43"/>
      <c r="M1015" s="43"/>
      <c r="N1015" s="43"/>
      <c r="O1015" s="60"/>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c r="HE1015" s="43"/>
      <c r="HF1015" s="43"/>
      <c r="HG1015" s="43"/>
      <c r="HH1015" s="43"/>
      <c r="HI1015" s="43"/>
      <c r="HJ1015" s="43"/>
      <c r="HK1015" s="43"/>
      <c r="HL1015" s="43"/>
      <c r="HM1015" s="43"/>
      <c r="HN1015" s="43"/>
      <c r="HO1015" s="43"/>
      <c r="HP1015" s="43"/>
      <c r="HQ1015" s="43"/>
      <c r="HR1015" s="43"/>
      <c r="HS1015" s="43"/>
      <c r="HT1015" s="43"/>
      <c r="HU1015" s="43"/>
      <c r="HV1015" s="43"/>
      <c r="HW1015" s="43"/>
      <c r="HX1015" s="43"/>
      <c r="HY1015" s="43"/>
      <c r="HZ1015" s="43"/>
      <c r="IA1015" s="43"/>
      <c r="IB1015" s="43"/>
    </row>
    <row r="1016" spans="1:236">
      <c r="A1016" s="43"/>
      <c r="B1016" s="43"/>
      <c r="C1016" s="43"/>
      <c r="D1016" s="43"/>
      <c r="E1016" s="43"/>
      <c r="F1016" s="43"/>
      <c r="G1016" s="43"/>
      <c r="H1016" s="43"/>
      <c r="I1016" s="43"/>
      <c r="J1016" s="43"/>
      <c r="K1016" s="43"/>
      <c r="L1016" s="43"/>
      <c r="M1016" s="43"/>
      <c r="N1016" s="43"/>
      <c r="O1016" s="60"/>
      <c r="P1016" s="43"/>
      <c r="Q1016" s="43"/>
      <c r="R1016" s="43"/>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c r="HE1016" s="43"/>
      <c r="HF1016" s="43"/>
      <c r="HG1016" s="43"/>
      <c r="HH1016" s="43"/>
      <c r="HI1016" s="43"/>
      <c r="HJ1016" s="43"/>
      <c r="HK1016" s="43"/>
      <c r="HL1016" s="43"/>
      <c r="HM1016" s="43"/>
      <c r="HN1016" s="43"/>
      <c r="HO1016" s="43"/>
      <c r="HP1016" s="43"/>
      <c r="HQ1016" s="43"/>
      <c r="HR1016" s="43"/>
      <c r="HS1016" s="43"/>
      <c r="HT1016" s="43"/>
      <c r="HU1016" s="43"/>
      <c r="HV1016" s="43"/>
      <c r="HW1016" s="43"/>
      <c r="HX1016" s="43"/>
      <c r="HY1016" s="43"/>
      <c r="HZ1016" s="43"/>
      <c r="IA1016" s="43"/>
      <c r="IB1016" s="43"/>
    </row>
    <row r="1017" spans="1:236">
      <c r="A1017" s="43"/>
      <c r="B1017" s="43"/>
      <c r="C1017" s="43"/>
      <c r="D1017" s="43"/>
      <c r="E1017" s="43"/>
      <c r="F1017" s="43"/>
      <c r="G1017" s="43"/>
      <c r="H1017" s="43"/>
      <c r="I1017" s="43"/>
      <c r="J1017" s="43"/>
      <c r="K1017" s="43"/>
      <c r="L1017" s="43"/>
      <c r="M1017" s="43"/>
      <c r="N1017" s="43"/>
      <c r="O1017" s="60"/>
      <c r="P1017" s="43"/>
      <c r="Q1017" s="43"/>
      <c r="R1017" s="43"/>
      <c r="S1017" s="43"/>
      <c r="T1017" s="43"/>
      <c r="U1017" s="43"/>
      <c r="V1017" s="43"/>
      <c r="W1017" s="43"/>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c r="HE1017" s="43"/>
      <c r="HF1017" s="43"/>
      <c r="HG1017" s="43"/>
      <c r="HH1017" s="43"/>
      <c r="HI1017" s="43"/>
      <c r="HJ1017" s="43"/>
      <c r="HK1017" s="43"/>
      <c r="HL1017" s="43"/>
      <c r="HM1017" s="43"/>
      <c r="HN1017" s="43"/>
      <c r="HO1017" s="43"/>
      <c r="HP1017" s="43"/>
      <c r="HQ1017" s="43"/>
      <c r="HR1017" s="43"/>
      <c r="HS1017" s="43"/>
      <c r="HT1017" s="43"/>
      <c r="HU1017" s="43"/>
      <c r="HV1017" s="43"/>
      <c r="HW1017" s="43"/>
      <c r="HX1017" s="43"/>
      <c r="HY1017" s="43"/>
      <c r="HZ1017" s="43"/>
      <c r="IA1017" s="43"/>
      <c r="IB1017" s="43"/>
    </row>
    <row r="1018" spans="1:236">
      <c r="A1018" s="43"/>
      <c r="B1018" s="43"/>
      <c r="C1018" s="43"/>
      <c r="D1018" s="43"/>
      <c r="E1018" s="43"/>
      <c r="F1018" s="43"/>
      <c r="G1018" s="43"/>
      <c r="H1018" s="43"/>
      <c r="I1018" s="43"/>
      <c r="J1018" s="43"/>
      <c r="K1018" s="43"/>
      <c r="L1018" s="43"/>
      <c r="M1018" s="43"/>
      <c r="N1018" s="43"/>
      <c r="O1018" s="60"/>
      <c r="P1018" s="43"/>
      <c r="Q1018" s="43"/>
      <c r="R1018" s="43"/>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c r="HE1018" s="43"/>
      <c r="HF1018" s="43"/>
      <c r="HG1018" s="43"/>
      <c r="HH1018" s="43"/>
      <c r="HI1018" s="43"/>
      <c r="HJ1018" s="43"/>
      <c r="HK1018" s="43"/>
      <c r="HL1018" s="43"/>
      <c r="HM1018" s="43"/>
      <c r="HN1018" s="43"/>
      <c r="HO1018" s="43"/>
      <c r="HP1018" s="43"/>
      <c r="HQ1018" s="43"/>
      <c r="HR1018" s="43"/>
      <c r="HS1018" s="43"/>
      <c r="HT1018" s="43"/>
      <c r="HU1018" s="43"/>
      <c r="HV1018" s="43"/>
      <c r="HW1018" s="43"/>
      <c r="HX1018" s="43"/>
      <c r="HY1018" s="43"/>
      <c r="HZ1018" s="43"/>
      <c r="IA1018" s="43"/>
      <c r="IB1018" s="43"/>
    </row>
    <row r="1019" spans="1:236">
      <c r="A1019" s="43"/>
      <c r="B1019" s="43"/>
      <c r="C1019" s="43"/>
      <c r="D1019" s="43"/>
      <c r="E1019" s="43"/>
      <c r="F1019" s="43"/>
      <c r="G1019" s="43"/>
      <c r="H1019" s="43"/>
      <c r="I1019" s="43"/>
      <c r="J1019" s="43"/>
      <c r="K1019" s="43"/>
      <c r="L1019" s="43"/>
      <c r="M1019" s="43"/>
      <c r="N1019" s="43"/>
      <c r="O1019" s="60"/>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c r="HE1019" s="43"/>
      <c r="HF1019" s="43"/>
      <c r="HG1019" s="43"/>
      <c r="HH1019" s="43"/>
      <c r="HI1019" s="43"/>
      <c r="HJ1019" s="43"/>
      <c r="HK1019" s="43"/>
      <c r="HL1019" s="43"/>
      <c r="HM1019" s="43"/>
      <c r="HN1019" s="43"/>
      <c r="HO1019" s="43"/>
      <c r="HP1019" s="43"/>
      <c r="HQ1019" s="43"/>
      <c r="HR1019" s="43"/>
      <c r="HS1019" s="43"/>
      <c r="HT1019" s="43"/>
      <c r="HU1019" s="43"/>
      <c r="HV1019" s="43"/>
      <c r="HW1019" s="43"/>
      <c r="HX1019" s="43"/>
      <c r="HY1019" s="43"/>
      <c r="HZ1019" s="43"/>
      <c r="IA1019" s="43"/>
      <c r="IB1019" s="43"/>
    </row>
    <row r="1020" spans="1:236">
      <c r="A1020" s="43"/>
      <c r="B1020" s="43"/>
      <c r="C1020" s="43"/>
      <c r="D1020" s="43"/>
      <c r="E1020" s="43"/>
      <c r="F1020" s="43"/>
      <c r="G1020" s="43"/>
      <c r="H1020" s="43"/>
      <c r="I1020" s="43"/>
      <c r="J1020" s="43"/>
      <c r="K1020" s="43"/>
      <c r="L1020" s="43"/>
      <c r="M1020" s="43"/>
      <c r="N1020" s="43"/>
      <c r="O1020" s="60"/>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c r="HE1020" s="43"/>
      <c r="HF1020" s="43"/>
      <c r="HG1020" s="43"/>
      <c r="HH1020" s="43"/>
      <c r="HI1020" s="43"/>
      <c r="HJ1020" s="43"/>
      <c r="HK1020" s="43"/>
      <c r="HL1020" s="43"/>
      <c r="HM1020" s="43"/>
      <c r="HN1020" s="43"/>
      <c r="HO1020" s="43"/>
      <c r="HP1020" s="43"/>
      <c r="HQ1020" s="43"/>
      <c r="HR1020" s="43"/>
      <c r="HS1020" s="43"/>
      <c r="HT1020" s="43"/>
      <c r="HU1020" s="43"/>
      <c r="HV1020" s="43"/>
      <c r="HW1020" s="43"/>
      <c r="HX1020" s="43"/>
      <c r="HY1020" s="43"/>
      <c r="HZ1020" s="43"/>
      <c r="IA1020" s="43"/>
      <c r="IB1020" s="43"/>
    </row>
    <row r="1021" spans="1:236">
      <c r="A1021" s="43"/>
      <c r="B1021" s="43"/>
      <c r="C1021" s="43"/>
      <c r="D1021" s="43"/>
      <c r="E1021" s="43"/>
      <c r="F1021" s="43"/>
      <c r="G1021" s="43"/>
      <c r="H1021" s="43"/>
      <c r="I1021" s="43"/>
      <c r="J1021" s="43"/>
      <c r="K1021" s="43"/>
      <c r="L1021" s="43"/>
      <c r="M1021" s="43"/>
      <c r="N1021" s="43"/>
      <c r="O1021" s="60"/>
      <c r="P1021" s="43"/>
      <c r="Q1021" s="43"/>
      <c r="R1021" s="43"/>
      <c r="S1021" s="43"/>
      <c r="T1021" s="43"/>
      <c r="U1021" s="43"/>
      <c r="V1021" s="43"/>
      <c r="W1021" s="43"/>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c r="HE1021" s="43"/>
      <c r="HF1021" s="43"/>
      <c r="HG1021" s="43"/>
      <c r="HH1021" s="43"/>
      <c r="HI1021" s="43"/>
      <c r="HJ1021" s="43"/>
      <c r="HK1021" s="43"/>
      <c r="HL1021" s="43"/>
      <c r="HM1021" s="43"/>
      <c r="HN1021" s="43"/>
      <c r="HO1021" s="43"/>
      <c r="HP1021" s="43"/>
      <c r="HQ1021" s="43"/>
      <c r="HR1021" s="43"/>
      <c r="HS1021" s="43"/>
      <c r="HT1021" s="43"/>
      <c r="HU1021" s="43"/>
      <c r="HV1021" s="43"/>
      <c r="HW1021" s="43"/>
      <c r="HX1021" s="43"/>
      <c r="HY1021" s="43"/>
      <c r="HZ1021" s="43"/>
      <c r="IA1021" s="43"/>
      <c r="IB1021" s="43"/>
    </row>
    <row r="1022" spans="1:236">
      <c r="A1022" s="43"/>
      <c r="B1022" s="43"/>
      <c r="C1022" s="43"/>
      <c r="D1022" s="43"/>
      <c r="E1022" s="43"/>
      <c r="F1022" s="43"/>
      <c r="G1022" s="43"/>
      <c r="H1022" s="43"/>
      <c r="I1022" s="43"/>
      <c r="J1022" s="43"/>
      <c r="K1022" s="43"/>
      <c r="L1022" s="43"/>
      <c r="M1022" s="43"/>
      <c r="N1022" s="43"/>
      <c r="O1022" s="60"/>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c r="HE1022" s="43"/>
      <c r="HF1022" s="43"/>
      <c r="HG1022" s="43"/>
      <c r="HH1022" s="43"/>
      <c r="HI1022" s="43"/>
      <c r="HJ1022" s="43"/>
      <c r="HK1022" s="43"/>
      <c r="HL1022" s="43"/>
      <c r="HM1022" s="43"/>
      <c r="HN1022" s="43"/>
      <c r="HO1022" s="43"/>
      <c r="HP1022" s="43"/>
      <c r="HQ1022" s="43"/>
      <c r="HR1022" s="43"/>
      <c r="HS1022" s="43"/>
      <c r="HT1022" s="43"/>
      <c r="HU1022" s="43"/>
      <c r="HV1022" s="43"/>
      <c r="HW1022" s="43"/>
      <c r="HX1022" s="43"/>
      <c r="HY1022" s="43"/>
      <c r="HZ1022" s="43"/>
      <c r="IA1022" s="43"/>
      <c r="IB1022" s="43"/>
    </row>
    <row r="1023" spans="1:236">
      <c r="A1023" s="43"/>
      <c r="B1023" s="43"/>
      <c r="C1023" s="43"/>
      <c r="D1023" s="43"/>
      <c r="E1023" s="43"/>
      <c r="F1023" s="43"/>
      <c r="G1023" s="43"/>
      <c r="H1023" s="43"/>
      <c r="I1023" s="43"/>
      <c r="J1023" s="43"/>
      <c r="K1023" s="43"/>
      <c r="L1023" s="43"/>
      <c r="M1023" s="43"/>
      <c r="N1023" s="43"/>
      <c r="O1023" s="60"/>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c r="FL1023" s="43"/>
      <c r="FM1023" s="43"/>
      <c r="FN1023" s="43"/>
      <c r="FO1023" s="43"/>
      <c r="FP1023" s="43"/>
      <c r="FQ1023" s="43"/>
      <c r="FR1023" s="43"/>
      <c r="FS1023" s="43"/>
      <c r="FT1023" s="43"/>
      <c r="FU1023" s="43"/>
      <c r="FV1023" s="43"/>
      <c r="FW1023" s="43"/>
      <c r="FX1023" s="43"/>
      <c r="FY1023" s="43"/>
      <c r="FZ1023" s="43"/>
      <c r="GA1023" s="43"/>
      <c r="GB1023" s="43"/>
      <c r="GC1023" s="43"/>
      <c r="GD1023" s="43"/>
      <c r="GE1023" s="43"/>
      <c r="GF1023" s="43"/>
      <c r="GG1023" s="43"/>
      <c r="GH1023" s="43"/>
      <c r="GI1023" s="43"/>
      <c r="GJ1023" s="43"/>
      <c r="GK1023" s="43"/>
      <c r="GL1023" s="43"/>
      <c r="GM1023" s="43"/>
      <c r="GN1023" s="43"/>
      <c r="GO1023" s="43"/>
      <c r="GP1023" s="43"/>
      <c r="GQ1023" s="43"/>
      <c r="GR1023" s="43"/>
      <c r="GS1023" s="43"/>
      <c r="GT1023" s="43"/>
      <c r="GU1023" s="43"/>
      <c r="GV1023" s="43"/>
      <c r="GW1023" s="43"/>
      <c r="GX1023" s="43"/>
      <c r="GY1023" s="43"/>
      <c r="GZ1023" s="43"/>
      <c r="HA1023" s="43"/>
      <c r="HB1023" s="43"/>
      <c r="HC1023" s="43"/>
      <c r="HD1023" s="43"/>
      <c r="HE1023" s="43"/>
      <c r="HF1023" s="43"/>
      <c r="HG1023" s="43"/>
      <c r="HH1023" s="43"/>
      <c r="HI1023" s="43"/>
      <c r="HJ1023" s="43"/>
      <c r="HK1023" s="43"/>
      <c r="HL1023" s="43"/>
      <c r="HM1023" s="43"/>
      <c r="HN1023" s="43"/>
      <c r="HO1023" s="43"/>
      <c r="HP1023" s="43"/>
      <c r="HQ1023" s="43"/>
      <c r="HR1023" s="43"/>
      <c r="HS1023" s="43"/>
      <c r="HT1023" s="43"/>
      <c r="HU1023" s="43"/>
      <c r="HV1023" s="43"/>
      <c r="HW1023" s="43"/>
      <c r="HX1023" s="43"/>
      <c r="HY1023" s="43"/>
      <c r="HZ1023" s="43"/>
      <c r="IA1023" s="43"/>
      <c r="IB1023" s="43"/>
    </row>
    <row r="1024" spans="1:236">
      <c r="A1024" s="43"/>
      <c r="B1024" s="43"/>
      <c r="C1024" s="43"/>
      <c r="D1024" s="43"/>
      <c r="E1024" s="43"/>
      <c r="F1024" s="43"/>
      <c r="G1024" s="43"/>
      <c r="H1024" s="43"/>
      <c r="I1024" s="43"/>
      <c r="J1024" s="43"/>
      <c r="K1024" s="43"/>
      <c r="L1024" s="43"/>
      <c r="M1024" s="43"/>
      <c r="N1024" s="43"/>
      <c r="O1024" s="60"/>
      <c r="P1024" s="43"/>
      <c r="Q1024" s="43"/>
      <c r="R1024" s="43"/>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c r="HE1024" s="43"/>
      <c r="HF1024" s="43"/>
      <c r="HG1024" s="43"/>
      <c r="HH1024" s="43"/>
      <c r="HI1024" s="43"/>
      <c r="HJ1024" s="43"/>
      <c r="HK1024" s="43"/>
      <c r="HL1024" s="43"/>
      <c r="HM1024" s="43"/>
      <c r="HN1024" s="43"/>
      <c r="HO1024" s="43"/>
      <c r="HP1024" s="43"/>
      <c r="HQ1024" s="43"/>
      <c r="HR1024" s="43"/>
      <c r="HS1024" s="43"/>
      <c r="HT1024" s="43"/>
      <c r="HU1024" s="43"/>
      <c r="HV1024" s="43"/>
      <c r="HW1024" s="43"/>
      <c r="HX1024" s="43"/>
      <c r="HY1024" s="43"/>
      <c r="HZ1024" s="43"/>
      <c r="IA1024" s="43"/>
      <c r="IB1024" s="43"/>
    </row>
    <row r="1025" spans="1:236">
      <c r="A1025" s="43"/>
      <c r="B1025" s="43"/>
      <c r="C1025" s="43"/>
      <c r="D1025" s="43"/>
      <c r="E1025" s="43"/>
      <c r="F1025" s="43"/>
      <c r="G1025" s="43"/>
      <c r="H1025" s="43"/>
      <c r="I1025" s="43"/>
      <c r="J1025" s="43"/>
      <c r="K1025" s="43"/>
      <c r="L1025" s="43"/>
      <c r="M1025" s="43"/>
      <c r="N1025" s="43"/>
      <c r="O1025" s="60"/>
      <c r="P1025" s="43"/>
      <c r="Q1025" s="43"/>
      <c r="R1025" s="43"/>
      <c r="S1025" s="43"/>
      <c r="T1025" s="43"/>
      <c r="U1025" s="43"/>
      <c r="V1025" s="43"/>
      <c r="W1025" s="43"/>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c r="FL1025" s="43"/>
      <c r="FM1025" s="43"/>
      <c r="FN1025" s="43"/>
      <c r="FO1025" s="43"/>
      <c r="FP1025" s="43"/>
      <c r="FQ1025" s="43"/>
      <c r="FR1025" s="43"/>
      <c r="FS1025" s="43"/>
      <c r="FT1025" s="43"/>
      <c r="FU1025" s="43"/>
      <c r="FV1025" s="43"/>
      <c r="FW1025" s="43"/>
      <c r="FX1025" s="43"/>
      <c r="FY1025" s="43"/>
      <c r="FZ1025" s="43"/>
      <c r="GA1025" s="43"/>
      <c r="GB1025" s="43"/>
      <c r="GC1025" s="43"/>
      <c r="GD1025" s="43"/>
      <c r="GE1025" s="43"/>
      <c r="GF1025" s="43"/>
      <c r="GG1025" s="43"/>
      <c r="GH1025" s="43"/>
      <c r="GI1025" s="43"/>
      <c r="GJ1025" s="43"/>
      <c r="GK1025" s="43"/>
      <c r="GL1025" s="43"/>
      <c r="GM1025" s="43"/>
      <c r="GN1025" s="43"/>
      <c r="GO1025" s="43"/>
      <c r="GP1025" s="43"/>
      <c r="GQ1025" s="43"/>
      <c r="GR1025" s="43"/>
      <c r="GS1025" s="43"/>
      <c r="GT1025" s="43"/>
      <c r="GU1025" s="43"/>
      <c r="GV1025" s="43"/>
      <c r="GW1025" s="43"/>
      <c r="GX1025" s="43"/>
      <c r="GY1025" s="43"/>
      <c r="GZ1025" s="43"/>
      <c r="HA1025" s="43"/>
      <c r="HB1025" s="43"/>
      <c r="HC1025" s="43"/>
      <c r="HD1025" s="43"/>
      <c r="HE1025" s="43"/>
      <c r="HF1025" s="43"/>
      <c r="HG1025" s="43"/>
      <c r="HH1025" s="43"/>
      <c r="HI1025" s="43"/>
      <c r="HJ1025" s="43"/>
      <c r="HK1025" s="43"/>
      <c r="HL1025" s="43"/>
      <c r="HM1025" s="43"/>
      <c r="HN1025" s="43"/>
      <c r="HO1025" s="43"/>
      <c r="HP1025" s="43"/>
      <c r="HQ1025" s="43"/>
      <c r="HR1025" s="43"/>
      <c r="HS1025" s="43"/>
      <c r="HT1025" s="43"/>
      <c r="HU1025" s="43"/>
      <c r="HV1025" s="43"/>
      <c r="HW1025" s="43"/>
      <c r="HX1025" s="43"/>
      <c r="HY1025" s="43"/>
      <c r="HZ1025" s="43"/>
      <c r="IA1025" s="43"/>
      <c r="IB1025" s="43"/>
    </row>
    <row r="1026" spans="1:236">
      <c r="A1026" s="43"/>
      <c r="B1026" s="43"/>
      <c r="C1026" s="43"/>
      <c r="D1026" s="43"/>
      <c r="E1026" s="43"/>
      <c r="F1026" s="43"/>
      <c r="G1026" s="43"/>
      <c r="H1026" s="43"/>
      <c r="I1026" s="43"/>
      <c r="J1026" s="43"/>
      <c r="K1026" s="43"/>
      <c r="L1026" s="43"/>
      <c r="M1026" s="43"/>
      <c r="N1026" s="43"/>
      <c r="O1026" s="60"/>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c r="HE1026" s="43"/>
      <c r="HF1026" s="43"/>
      <c r="HG1026" s="43"/>
      <c r="HH1026" s="43"/>
      <c r="HI1026" s="43"/>
      <c r="HJ1026" s="43"/>
      <c r="HK1026" s="43"/>
      <c r="HL1026" s="43"/>
      <c r="HM1026" s="43"/>
      <c r="HN1026" s="43"/>
      <c r="HO1026" s="43"/>
      <c r="HP1026" s="43"/>
      <c r="HQ1026" s="43"/>
      <c r="HR1026" s="43"/>
      <c r="HS1026" s="43"/>
      <c r="HT1026" s="43"/>
      <c r="HU1026" s="43"/>
      <c r="HV1026" s="43"/>
      <c r="HW1026" s="43"/>
      <c r="HX1026" s="43"/>
      <c r="HY1026" s="43"/>
      <c r="HZ1026" s="43"/>
      <c r="IA1026" s="43"/>
      <c r="IB1026" s="43"/>
    </row>
    <row r="1027" spans="1:236">
      <c r="A1027" s="43"/>
      <c r="B1027" s="43"/>
      <c r="C1027" s="43"/>
      <c r="D1027" s="43"/>
      <c r="E1027" s="43"/>
      <c r="F1027" s="43"/>
      <c r="G1027" s="43"/>
      <c r="H1027" s="43"/>
      <c r="I1027" s="43"/>
      <c r="J1027" s="43"/>
      <c r="K1027" s="43"/>
      <c r="L1027" s="43"/>
      <c r="M1027" s="43"/>
      <c r="N1027" s="43"/>
      <c r="O1027" s="60"/>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c r="FL1027" s="43"/>
      <c r="FM1027" s="43"/>
      <c r="FN1027" s="43"/>
      <c r="FO1027" s="43"/>
      <c r="FP1027" s="43"/>
      <c r="FQ1027" s="43"/>
      <c r="FR1027" s="43"/>
      <c r="FS1027" s="43"/>
      <c r="FT1027" s="43"/>
      <c r="FU1027" s="43"/>
      <c r="FV1027" s="43"/>
      <c r="FW1027" s="43"/>
      <c r="FX1027" s="43"/>
      <c r="FY1027" s="43"/>
      <c r="FZ1027" s="43"/>
      <c r="GA1027" s="43"/>
      <c r="GB1027" s="43"/>
      <c r="GC1027" s="43"/>
      <c r="GD1027" s="43"/>
      <c r="GE1027" s="43"/>
      <c r="GF1027" s="43"/>
      <c r="GG1027" s="43"/>
      <c r="GH1027" s="43"/>
      <c r="GI1027" s="43"/>
      <c r="GJ1027" s="43"/>
      <c r="GK1027" s="43"/>
      <c r="GL1027" s="43"/>
      <c r="GM1027" s="43"/>
      <c r="GN1027" s="43"/>
      <c r="GO1027" s="43"/>
      <c r="GP1027" s="43"/>
      <c r="GQ1027" s="43"/>
      <c r="GR1027" s="43"/>
      <c r="GS1027" s="43"/>
      <c r="GT1027" s="43"/>
      <c r="GU1027" s="43"/>
      <c r="GV1027" s="43"/>
      <c r="GW1027" s="43"/>
      <c r="GX1027" s="43"/>
      <c r="GY1027" s="43"/>
      <c r="GZ1027" s="43"/>
      <c r="HA1027" s="43"/>
      <c r="HB1027" s="43"/>
      <c r="HC1027" s="43"/>
      <c r="HD1027" s="43"/>
      <c r="HE1027" s="43"/>
      <c r="HF1027" s="43"/>
      <c r="HG1027" s="43"/>
      <c r="HH1027" s="43"/>
      <c r="HI1027" s="43"/>
      <c r="HJ1027" s="43"/>
      <c r="HK1027" s="43"/>
      <c r="HL1027" s="43"/>
      <c r="HM1027" s="43"/>
      <c r="HN1027" s="43"/>
      <c r="HO1027" s="43"/>
      <c r="HP1027" s="43"/>
      <c r="HQ1027" s="43"/>
      <c r="HR1027" s="43"/>
      <c r="HS1027" s="43"/>
      <c r="HT1027" s="43"/>
      <c r="HU1027" s="43"/>
      <c r="HV1027" s="43"/>
      <c r="HW1027" s="43"/>
      <c r="HX1027" s="43"/>
      <c r="HY1027" s="43"/>
      <c r="HZ1027" s="43"/>
      <c r="IA1027" s="43"/>
      <c r="IB1027" s="43"/>
    </row>
    <row r="1028" spans="1:236">
      <c r="A1028" s="43"/>
      <c r="B1028" s="43"/>
      <c r="C1028" s="43"/>
      <c r="D1028" s="43"/>
      <c r="E1028" s="43"/>
      <c r="F1028" s="43"/>
      <c r="G1028" s="43"/>
      <c r="H1028" s="43"/>
      <c r="I1028" s="43"/>
      <c r="J1028" s="43"/>
      <c r="K1028" s="43"/>
      <c r="L1028" s="43"/>
      <c r="M1028" s="43"/>
      <c r="N1028" s="43"/>
      <c r="O1028" s="60"/>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c r="HE1028" s="43"/>
      <c r="HF1028" s="43"/>
      <c r="HG1028" s="43"/>
      <c r="HH1028" s="43"/>
      <c r="HI1028" s="43"/>
      <c r="HJ1028" s="43"/>
      <c r="HK1028" s="43"/>
      <c r="HL1028" s="43"/>
      <c r="HM1028" s="43"/>
      <c r="HN1028" s="43"/>
      <c r="HO1028" s="43"/>
      <c r="HP1028" s="43"/>
      <c r="HQ1028" s="43"/>
      <c r="HR1028" s="43"/>
      <c r="HS1028" s="43"/>
      <c r="HT1028" s="43"/>
      <c r="HU1028" s="43"/>
      <c r="HV1028" s="43"/>
      <c r="HW1028" s="43"/>
      <c r="HX1028" s="43"/>
      <c r="HY1028" s="43"/>
      <c r="HZ1028" s="43"/>
      <c r="IA1028" s="43"/>
      <c r="IB1028" s="43"/>
    </row>
    <row r="1029" spans="1:236">
      <c r="A1029" s="43"/>
      <c r="B1029" s="43"/>
      <c r="C1029" s="43"/>
      <c r="D1029" s="43"/>
      <c r="E1029" s="43"/>
      <c r="F1029" s="43"/>
      <c r="G1029" s="43"/>
      <c r="H1029" s="43"/>
      <c r="I1029" s="43"/>
      <c r="J1029" s="43"/>
      <c r="K1029" s="43"/>
      <c r="L1029" s="43"/>
      <c r="M1029" s="43"/>
      <c r="N1029" s="43"/>
      <c r="O1029" s="60"/>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c r="FL1029" s="43"/>
      <c r="FM1029" s="43"/>
      <c r="FN1029" s="43"/>
      <c r="FO1029" s="43"/>
      <c r="FP1029" s="43"/>
      <c r="FQ1029" s="43"/>
      <c r="FR1029" s="43"/>
      <c r="FS1029" s="43"/>
      <c r="FT1029" s="43"/>
      <c r="FU1029" s="43"/>
      <c r="FV1029" s="43"/>
      <c r="FW1029" s="43"/>
      <c r="FX1029" s="43"/>
      <c r="FY1029" s="43"/>
      <c r="FZ1029" s="43"/>
      <c r="GA1029" s="43"/>
      <c r="GB1029" s="43"/>
      <c r="GC1029" s="43"/>
      <c r="GD1029" s="43"/>
      <c r="GE1029" s="43"/>
      <c r="GF1029" s="43"/>
      <c r="GG1029" s="43"/>
      <c r="GH1029" s="43"/>
      <c r="GI1029" s="43"/>
      <c r="GJ1029" s="43"/>
      <c r="GK1029" s="43"/>
      <c r="GL1029" s="43"/>
      <c r="GM1029" s="43"/>
      <c r="GN1029" s="43"/>
      <c r="GO1029" s="43"/>
      <c r="GP1029" s="43"/>
      <c r="GQ1029" s="43"/>
      <c r="GR1029" s="43"/>
      <c r="GS1029" s="43"/>
      <c r="GT1029" s="43"/>
      <c r="GU1029" s="43"/>
      <c r="GV1029" s="43"/>
      <c r="GW1029" s="43"/>
      <c r="GX1029" s="43"/>
      <c r="GY1029" s="43"/>
      <c r="GZ1029" s="43"/>
      <c r="HA1029" s="43"/>
      <c r="HB1029" s="43"/>
      <c r="HC1029" s="43"/>
      <c r="HD1029" s="43"/>
      <c r="HE1029" s="43"/>
      <c r="HF1029" s="43"/>
      <c r="HG1029" s="43"/>
      <c r="HH1029" s="43"/>
      <c r="HI1029" s="43"/>
      <c r="HJ1029" s="43"/>
      <c r="HK1029" s="43"/>
      <c r="HL1029" s="43"/>
      <c r="HM1029" s="43"/>
      <c r="HN1029" s="43"/>
      <c r="HO1029" s="43"/>
      <c r="HP1029" s="43"/>
      <c r="HQ1029" s="43"/>
      <c r="HR1029" s="43"/>
      <c r="HS1029" s="43"/>
      <c r="HT1029" s="43"/>
      <c r="HU1029" s="43"/>
      <c r="HV1029" s="43"/>
      <c r="HW1029" s="43"/>
      <c r="HX1029" s="43"/>
      <c r="HY1029" s="43"/>
      <c r="HZ1029" s="43"/>
      <c r="IA1029" s="43"/>
      <c r="IB1029" s="43"/>
    </row>
    <row r="1030" spans="1:236">
      <c r="A1030" s="43"/>
      <c r="B1030" s="43"/>
      <c r="C1030" s="43"/>
      <c r="D1030" s="43"/>
      <c r="E1030" s="43"/>
      <c r="F1030" s="43"/>
      <c r="G1030" s="43"/>
      <c r="H1030" s="43"/>
      <c r="I1030" s="43"/>
      <c r="J1030" s="43"/>
      <c r="K1030" s="43"/>
      <c r="L1030" s="43"/>
      <c r="M1030" s="43"/>
      <c r="N1030" s="43"/>
      <c r="O1030" s="60"/>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c r="HE1030" s="43"/>
      <c r="HF1030" s="43"/>
      <c r="HG1030" s="43"/>
      <c r="HH1030" s="43"/>
      <c r="HI1030" s="43"/>
      <c r="HJ1030" s="43"/>
      <c r="HK1030" s="43"/>
      <c r="HL1030" s="43"/>
      <c r="HM1030" s="43"/>
      <c r="HN1030" s="43"/>
      <c r="HO1030" s="43"/>
      <c r="HP1030" s="43"/>
      <c r="HQ1030" s="43"/>
      <c r="HR1030" s="43"/>
      <c r="HS1030" s="43"/>
      <c r="HT1030" s="43"/>
      <c r="HU1030" s="43"/>
      <c r="HV1030" s="43"/>
      <c r="HW1030" s="43"/>
      <c r="HX1030" s="43"/>
      <c r="HY1030" s="43"/>
      <c r="HZ1030" s="43"/>
      <c r="IA1030" s="43"/>
      <c r="IB1030" s="43"/>
    </row>
    <row r="1031" spans="1:236">
      <c r="A1031" s="43"/>
      <c r="B1031" s="43"/>
      <c r="C1031" s="43"/>
      <c r="D1031" s="43"/>
      <c r="E1031" s="43"/>
      <c r="F1031" s="43"/>
      <c r="G1031" s="43"/>
      <c r="H1031" s="43"/>
      <c r="I1031" s="43"/>
      <c r="J1031" s="43"/>
      <c r="K1031" s="43"/>
      <c r="L1031" s="43"/>
      <c r="M1031" s="43"/>
      <c r="N1031" s="43"/>
      <c r="O1031" s="60"/>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c r="FL1031" s="43"/>
      <c r="FM1031" s="43"/>
      <c r="FN1031" s="43"/>
      <c r="FO1031" s="43"/>
      <c r="FP1031" s="43"/>
      <c r="FQ1031" s="43"/>
      <c r="FR1031" s="43"/>
      <c r="FS1031" s="43"/>
      <c r="FT1031" s="43"/>
      <c r="FU1031" s="43"/>
      <c r="FV1031" s="43"/>
      <c r="FW1031" s="43"/>
      <c r="FX1031" s="43"/>
      <c r="FY1031" s="43"/>
      <c r="FZ1031" s="43"/>
      <c r="GA1031" s="43"/>
      <c r="GB1031" s="43"/>
      <c r="GC1031" s="43"/>
      <c r="GD1031" s="43"/>
      <c r="GE1031" s="43"/>
      <c r="GF1031" s="43"/>
      <c r="GG1031" s="43"/>
      <c r="GH1031" s="43"/>
      <c r="GI1031" s="43"/>
      <c r="GJ1031" s="43"/>
      <c r="GK1031" s="43"/>
      <c r="GL1031" s="43"/>
      <c r="GM1031" s="43"/>
      <c r="GN1031" s="43"/>
      <c r="GO1031" s="43"/>
      <c r="GP1031" s="43"/>
      <c r="GQ1031" s="43"/>
      <c r="GR1031" s="43"/>
      <c r="GS1031" s="43"/>
      <c r="GT1031" s="43"/>
      <c r="GU1031" s="43"/>
      <c r="GV1031" s="43"/>
      <c r="GW1031" s="43"/>
      <c r="GX1031" s="43"/>
      <c r="GY1031" s="43"/>
      <c r="GZ1031" s="43"/>
      <c r="HA1031" s="43"/>
      <c r="HB1031" s="43"/>
      <c r="HC1031" s="43"/>
      <c r="HD1031" s="43"/>
      <c r="HE1031" s="43"/>
      <c r="HF1031" s="43"/>
      <c r="HG1031" s="43"/>
      <c r="HH1031" s="43"/>
      <c r="HI1031" s="43"/>
      <c r="HJ1031" s="43"/>
      <c r="HK1031" s="43"/>
      <c r="HL1031" s="43"/>
      <c r="HM1031" s="43"/>
      <c r="HN1031" s="43"/>
      <c r="HO1031" s="43"/>
      <c r="HP1031" s="43"/>
      <c r="HQ1031" s="43"/>
      <c r="HR1031" s="43"/>
      <c r="HS1031" s="43"/>
      <c r="HT1031" s="43"/>
      <c r="HU1031" s="43"/>
      <c r="HV1031" s="43"/>
      <c r="HW1031" s="43"/>
      <c r="HX1031" s="43"/>
      <c r="HY1031" s="43"/>
      <c r="HZ1031" s="43"/>
      <c r="IA1031" s="43"/>
      <c r="IB1031" s="43"/>
    </row>
    <row r="1032" spans="1:236">
      <c r="A1032" s="43"/>
      <c r="B1032" s="43"/>
      <c r="C1032" s="43"/>
      <c r="D1032" s="43"/>
      <c r="E1032" s="43"/>
      <c r="F1032" s="43"/>
      <c r="G1032" s="43"/>
      <c r="H1032" s="43"/>
      <c r="I1032" s="43"/>
      <c r="J1032" s="43"/>
      <c r="K1032" s="43"/>
      <c r="L1032" s="43"/>
      <c r="M1032" s="43"/>
      <c r="N1032" s="43"/>
      <c r="O1032" s="60"/>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c r="HE1032" s="43"/>
      <c r="HF1032" s="43"/>
      <c r="HG1032" s="43"/>
      <c r="HH1032" s="43"/>
      <c r="HI1032" s="43"/>
      <c r="HJ1032" s="43"/>
      <c r="HK1032" s="43"/>
      <c r="HL1032" s="43"/>
      <c r="HM1032" s="43"/>
      <c r="HN1032" s="43"/>
      <c r="HO1032" s="43"/>
      <c r="HP1032" s="43"/>
      <c r="HQ1032" s="43"/>
      <c r="HR1032" s="43"/>
      <c r="HS1032" s="43"/>
      <c r="HT1032" s="43"/>
      <c r="HU1032" s="43"/>
      <c r="HV1032" s="43"/>
      <c r="HW1032" s="43"/>
      <c r="HX1032" s="43"/>
      <c r="HY1032" s="43"/>
      <c r="HZ1032" s="43"/>
      <c r="IA1032" s="43"/>
      <c r="IB1032" s="43"/>
    </row>
    <row r="1033" spans="1:236">
      <c r="A1033" s="43"/>
      <c r="B1033" s="43"/>
      <c r="C1033" s="43"/>
      <c r="D1033" s="43"/>
      <c r="E1033" s="43"/>
      <c r="F1033" s="43"/>
      <c r="G1033" s="43"/>
      <c r="H1033" s="43"/>
      <c r="I1033" s="43"/>
      <c r="J1033" s="43"/>
      <c r="K1033" s="43"/>
      <c r="L1033" s="43"/>
      <c r="M1033" s="43"/>
      <c r="N1033" s="43"/>
      <c r="O1033" s="60"/>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c r="FL1033" s="43"/>
      <c r="FM1033" s="43"/>
      <c r="FN1033" s="43"/>
      <c r="FO1033" s="43"/>
      <c r="FP1033" s="43"/>
      <c r="FQ1033" s="43"/>
      <c r="FR1033" s="43"/>
      <c r="FS1033" s="43"/>
      <c r="FT1033" s="43"/>
      <c r="FU1033" s="43"/>
      <c r="FV1033" s="43"/>
      <c r="FW1033" s="43"/>
      <c r="FX1033" s="43"/>
      <c r="FY1033" s="43"/>
      <c r="FZ1033" s="43"/>
      <c r="GA1033" s="43"/>
      <c r="GB1033" s="43"/>
      <c r="GC1033" s="43"/>
      <c r="GD1033" s="43"/>
      <c r="GE1033" s="43"/>
      <c r="GF1033" s="43"/>
      <c r="GG1033" s="43"/>
      <c r="GH1033" s="43"/>
      <c r="GI1033" s="43"/>
      <c r="GJ1033" s="43"/>
      <c r="GK1033" s="43"/>
      <c r="GL1033" s="43"/>
      <c r="GM1033" s="43"/>
      <c r="GN1033" s="43"/>
      <c r="GO1033" s="43"/>
      <c r="GP1033" s="43"/>
      <c r="GQ1033" s="43"/>
      <c r="GR1033" s="43"/>
      <c r="GS1033" s="43"/>
      <c r="GT1033" s="43"/>
      <c r="GU1033" s="43"/>
      <c r="GV1033" s="43"/>
      <c r="GW1033" s="43"/>
      <c r="GX1033" s="43"/>
      <c r="GY1033" s="43"/>
      <c r="GZ1033" s="43"/>
      <c r="HA1033" s="43"/>
      <c r="HB1033" s="43"/>
      <c r="HC1033" s="43"/>
      <c r="HD1033" s="43"/>
      <c r="HE1033" s="43"/>
      <c r="HF1033" s="43"/>
      <c r="HG1033" s="43"/>
      <c r="HH1033" s="43"/>
      <c r="HI1033" s="43"/>
      <c r="HJ1033" s="43"/>
      <c r="HK1033" s="43"/>
      <c r="HL1033" s="43"/>
      <c r="HM1033" s="43"/>
      <c r="HN1033" s="43"/>
      <c r="HO1033" s="43"/>
      <c r="HP1033" s="43"/>
      <c r="HQ1033" s="43"/>
      <c r="HR1033" s="43"/>
      <c r="HS1033" s="43"/>
      <c r="HT1033" s="43"/>
      <c r="HU1033" s="43"/>
      <c r="HV1033" s="43"/>
      <c r="HW1033" s="43"/>
      <c r="HX1033" s="43"/>
      <c r="HY1033" s="43"/>
      <c r="HZ1033" s="43"/>
      <c r="IA1033" s="43"/>
      <c r="IB1033" s="43"/>
    </row>
    <row r="1034" spans="1:236">
      <c r="A1034" s="43"/>
      <c r="B1034" s="43"/>
      <c r="C1034" s="43"/>
      <c r="D1034" s="43"/>
      <c r="E1034" s="43"/>
      <c r="F1034" s="43"/>
      <c r="G1034" s="43"/>
      <c r="H1034" s="43"/>
      <c r="I1034" s="43"/>
      <c r="J1034" s="43"/>
      <c r="K1034" s="43"/>
      <c r="L1034" s="43"/>
      <c r="M1034" s="43"/>
      <c r="N1034" s="43"/>
      <c r="O1034" s="60"/>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c r="HE1034" s="43"/>
      <c r="HF1034" s="43"/>
      <c r="HG1034" s="43"/>
      <c r="HH1034" s="43"/>
      <c r="HI1034" s="43"/>
      <c r="HJ1034" s="43"/>
      <c r="HK1034" s="43"/>
      <c r="HL1034" s="43"/>
      <c r="HM1034" s="43"/>
      <c r="HN1034" s="43"/>
      <c r="HO1034" s="43"/>
      <c r="HP1034" s="43"/>
      <c r="HQ1034" s="43"/>
      <c r="HR1034" s="43"/>
      <c r="HS1034" s="43"/>
      <c r="HT1034" s="43"/>
      <c r="HU1034" s="43"/>
      <c r="HV1034" s="43"/>
      <c r="HW1034" s="43"/>
      <c r="HX1034" s="43"/>
      <c r="HY1034" s="43"/>
      <c r="HZ1034" s="43"/>
      <c r="IA1034" s="43"/>
      <c r="IB1034" s="43"/>
    </row>
    <row r="1035" spans="1:236">
      <c r="A1035" s="43"/>
      <c r="B1035" s="43"/>
      <c r="C1035" s="43"/>
      <c r="D1035" s="43"/>
      <c r="E1035" s="43"/>
      <c r="F1035" s="43"/>
      <c r="G1035" s="43"/>
      <c r="H1035" s="43"/>
      <c r="I1035" s="43"/>
      <c r="J1035" s="43"/>
      <c r="K1035" s="43"/>
      <c r="L1035" s="43"/>
      <c r="M1035" s="43"/>
      <c r="N1035" s="43"/>
      <c r="O1035" s="60"/>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c r="FL1035" s="43"/>
      <c r="FM1035" s="43"/>
      <c r="FN1035" s="43"/>
      <c r="FO1035" s="43"/>
      <c r="FP1035" s="43"/>
      <c r="FQ1035" s="43"/>
      <c r="FR1035" s="43"/>
      <c r="FS1035" s="43"/>
      <c r="FT1035" s="43"/>
      <c r="FU1035" s="43"/>
      <c r="FV1035" s="43"/>
      <c r="FW1035" s="43"/>
      <c r="FX1035" s="43"/>
      <c r="FY1035" s="43"/>
      <c r="FZ1035" s="43"/>
      <c r="GA1035" s="43"/>
      <c r="GB1035" s="43"/>
      <c r="GC1035" s="43"/>
      <c r="GD1035" s="43"/>
      <c r="GE1035" s="43"/>
      <c r="GF1035" s="43"/>
      <c r="GG1035" s="43"/>
      <c r="GH1035" s="43"/>
      <c r="GI1035" s="43"/>
      <c r="GJ1035" s="43"/>
      <c r="GK1035" s="43"/>
      <c r="GL1035" s="43"/>
      <c r="GM1035" s="43"/>
      <c r="GN1035" s="43"/>
      <c r="GO1035" s="43"/>
      <c r="GP1035" s="43"/>
      <c r="GQ1035" s="43"/>
      <c r="GR1035" s="43"/>
      <c r="GS1035" s="43"/>
      <c r="GT1035" s="43"/>
      <c r="GU1035" s="43"/>
      <c r="GV1035" s="43"/>
      <c r="GW1035" s="43"/>
      <c r="GX1035" s="43"/>
      <c r="GY1035" s="43"/>
      <c r="GZ1035" s="43"/>
      <c r="HA1035" s="43"/>
      <c r="HB1035" s="43"/>
      <c r="HC1035" s="43"/>
      <c r="HD1035" s="43"/>
      <c r="HE1035" s="43"/>
      <c r="HF1035" s="43"/>
      <c r="HG1035" s="43"/>
      <c r="HH1035" s="43"/>
      <c r="HI1035" s="43"/>
      <c r="HJ1035" s="43"/>
      <c r="HK1035" s="43"/>
      <c r="HL1035" s="43"/>
      <c r="HM1035" s="43"/>
      <c r="HN1035" s="43"/>
      <c r="HO1035" s="43"/>
      <c r="HP1035" s="43"/>
      <c r="HQ1035" s="43"/>
      <c r="HR1035" s="43"/>
      <c r="HS1035" s="43"/>
      <c r="HT1035" s="43"/>
      <c r="HU1035" s="43"/>
      <c r="HV1035" s="43"/>
      <c r="HW1035" s="43"/>
      <c r="HX1035" s="43"/>
      <c r="HY1035" s="43"/>
      <c r="HZ1035" s="43"/>
      <c r="IA1035" s="43"/>
      <c r="IB1035" s="43"/>
    </row>
    <row r="1036" spans="1:236">
      <c r="A1036" s="43"/>
      <c r="B1036" s="43"/>
      <c r="C1036" s="43"/>
      <c r="D1036" s="43"/>
      <c r="E1036" s="43"/>
      <c r="F1036" s="43"/>
      <c r="G1036" s="43"/>
      <c r="H1036" s="43"/>
      <c r="I1036" s="43"/>
      <c r="J1036" s="43"/>
      <c r="K1036" s="43"/>
      <c r="L1036" s="43"/>
      <c r="M1036" s="43"/>
      <c r="N1036" s="43"/>
      <c r="O1036" s="60"/>
      <c r="P1036" s="43"/>
      <c r="Q1036" s="43"/>
      <c r="R1036" s="43"/>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c r="HE1036" s="43"/>
      <c r="HF1036" s="43"/>
      <c r="HG1036" s="43"/>
      <c r="HH1036" s="43"/>
      <c r="HI1036" s="43"/>
      <c r="HJ1036" s="43"/>
      <c r="HK1036" s="43"/>
      <c r="HL1036" s="43"/>
      <c r="HM1036" s="43"/>
      <c r="HN1036" s="43"/>
      <c r="HO1036" s="43"/>
      <c r="HP1036" s="43"/>
      <c r="HQ1036" s="43"/>
      <c r="HR1036" s="43"/>
      <c r="HS1036" s="43"/>
      <c r="HT1036" s="43"/>
      <c r="HU1036" s="43"/>
      <c r="HV1036" s="43"/>
      <c r="HW1036" s="43"/>
      <c r="HX1036" s="43"/>
      <c r="HY1036" s="43"/>
      <c r="HZ1036" s="43"/>
      <c r="IA1036" s="43"/>
      <c r="IB1036" s="43"/>
    </row>
    <row r="1037" spans="1:236">
      <c r="A1037" s="43"/>
      <c r="B1037" s="43"/>
      <c r="C1037" s="43"/>
      <c r="D1037" s="43"/>
      <c r="E1037" s="43"/>
      <c r="F1037" s="43"/>
      <c r="G1037" s="43"/>
      <c r="H1037" s="43"/>
      <c r="I1037" s="43"/>
      <c r="J1037" s="43"/>
      <c r="K1037" s="43"/>
      <c r="L1037" s="43"/>
      <c r="M1037" s="43"/>
      <c r="N1037" s="43"/>
      <c r="O1037" s="60"/>
      <c r="P1037" s="43"/>
      <c r="Q1037" s="43"/>
      <c r="R1037" s="43"/>
      <c r="S1037" s="43"/>
      <c r="T1037" s="43"/>
      <c r="U1037" s="43"/>
      <c r="V1037" s="43"/>
      <c r="W1037" s="43"/>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c r="FL1037" s="43"/>
      <c r="FM1037" s="43"/>
      <c r="FN1037" s="43"/>
      <c r="FO1037" s="43"/>
      <c r="FP1037" s="43"/>
      <c r="FQ1037" s="43"/>
      <c r="FR1037" s="43"/>
      <c r="FS1037" s="43"/>
      <c r="FT1037" s="43"/>
      <c r="FU1037" s="43"/>
      <c r="FV1037" s="43"/>
      <c r="FW1037" s="43"/>
      <c r="FX1037" s="43"/>
      <c r="FY1037" s="43"/>
      <c r="FZ1037" s="43"/>
      <c r="GA1037" s="43"/>
      <c r="GB1037" s="43"/>
      <c r="GC1037" s="43"/>
      <c r="GD1037" s="43"/>
      <c r="GE1037" s="43"/>
      <c r="GF1037" s="43"/>
      <c r="GG1037" s="43"/>
      <c r="GH1037" s="43"/>
      <c r="GI1037" s="43"/>
      <c r="GJ1037" s="43"/>
      <c r="GK1037" s="43"/>
      <c r="GL1037" s="43"/>
      <c r="GM1037" s="43"/>
      <c r="GN1037" s="43"/>
      <c r="GO1037" s="43"/>
      <c r="GP1037" s="43"/>
      <c r="GQ1037" s="43"/>
      <c r="GR1037" s="43"/>
      <c r="GS1037" s="43"/>
      <c r="GT1037" s="43"/>
      <c r="GU1037" s="43"/>
      <c r="GV1037" s="43"/>
      <c r="GW1037" s="43"/>
      <c r="GX1037" s="43"/>
      <c r="GY1037" s="43"/>
      <c r="GZ1037" s="43"/>
      <c r="HA1037" s="43"/>
      <c r="HB1037" s="43"/>
      <c r="HC1037" s="43"/>
      <c r="HD1037" s="43"/>
      <c r="HE1037" s="43"/>
      <c r="HF1037" s="43"/>
      <c r="HG1037" s="43"/>
      <c r="HH1037" s="43"/>
      <c r="HI1037" s="43"/>
      <c r="HJ1037" s="43"/>
      <c r="HK1037" s="43"/>
      <c r="HL1037" s="43"/>
      <c r="HM1037" s="43"/>
      <c r="HN1037" s="43"/>
      <c r="HO1037" s="43"/>
      <c r="HP1037" s="43"/>
      <c r="HQ1037" s="43"/>
      <c r="HR1037" s="43"/>
      <c r="HS1037" s="43"/>
      <c r="HT1037" s="43"/>
      <c r="HU1037" s="43"/>
      <c r="HV1037" s="43"/>
      <c r="HW1037" s="43"/>
      <c r="HX1037" s="43"/>
      <c r="HY1037" s="43"/>
      <c r="HZ1037" s="43"/>
      <c r="IA1037" s="43"/>
      <c r="IB1037" s="43"/>
    </row>
    <row r="1038" spans="1:236">
      <c r="A1038" s="43"/>
      <c r="B1038" s="43"/>
      <c r="C1038" s="43"/>
      <c r="D1038" s="43"/>
      <c r="E1038" s="43"/>
      <c r="F1038" s="43"/>
      <c r="G1038" s="43"/>
      <c r="H1038" s="43"/>
      <c r="I1038" s="43"/>
      <c r="J1038" s="43"/>
      <c r="K1038" s="43"/>
      <c r="L1038" s="43"/>
      <c r="M1038" s="43"/>
      <c r="N1038" s="43"/>
      <c r="O1038" s="60"/>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c r="HE1038" s="43"/>
      <c r="HF1038" s="43"/>
      <c r="HG1038" s="43"/>
      <c r="HH1038" s="43"/>
      <c r="HI1038" s="43"/>
      <c r="HJ1038" s="43"/>
      <c r="HK1038" s="43"/>
      <c r="HL1038" s="43"/>
      <c r="HM1038" s="43"/>
      <c r="HN1038" s="43"/>
      <c r="HO1038" s="43"/>
      <c r="HP1038" s="43"/>
      <c r="HQ1038" s="43"/>
      <c r="HR1038" s="43"/>
      <c r="HS1038" s="43"/>
      <c r="HT1038" s="43"/>
      <c r="HU1038" s="43"/>
      <c r="HV1038" s="43"/>
      <c r="HW1038" s="43"/>
      <c r="HX1038" s="43"/>
      <c r="HY1038" s="43"/>
      <c r="HZ1038" s="43"/>
      <c r="IA1038" s="43"/>
      <c r="IB1038" s="43"/>
    </row>
    <row r="1039" spans="1:236">
      <c r="A1039" s="43"/>
      <c r="B1039" s="43"/>
      <c r="C1039" s="43"/>
      <c r="D1039" s="43"/>
      <c r="E1039" s="43"/>
      <c r="F1039" s="43"/>
      <c r="G1039" s="43"/>
      <c r="H1039" s="43"/>
      <c r="I1039" s="43"/>
      <c r="J1039" s="43"/>
      <c r="K1039" s="43"/>
      <c r="L1039" s="43"/>
      <c r="M1039" s="43"/>
      <c r="N1039" s="43"/>
      <c r="O1039" s="60"/>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c r="FL1039" s="43"/>
      <c r="FM1039" s="43"/>
      <c r="FN1039" s="43"/>
      <c r="FO1039" s="43"/>
      <c r="FP1039" s="43"/>
      <c r="FQ1039" s="43"/>
      <c r="FR1039" s="43"/>
      <c r="FS1039" s="43"/>
      <c r="FT1039" s="43"/>
      <c r="FU1039" s="43"/>
      <c r="FV1039" s="43"/>
      <c r="FW1039" s="43"/>
      <c r="FX1039" s="43"/>
      <c r="FY1039" s="43"/>
      <c r="FZ1039" s="43"/>
      <c r="GA1039" s="43"/>
      <c r="GB1039" s="43"/>
      <c r="GC1039" s="43"/>
      <c r="GD1039" s="43"/>
      <c r="GE1039" s="43"/>
      <c r="GF1039" s="43"/>
      <c r="GG1039" s="43"/>
      <c r="GH1039" s="43"/>
      <c r="GI1039" s="43"/>
      <c r="GJ1039" s="43"/>
      <c r="GK1039" s="43"/>
      <c r="GL1039" s="43"/>
      <c r="GM1039" s="43"/>
      <c r="GN1039" s="43"/>
      <c r="GO1039" s="43"/>
      <c r="GP1039" s="43"/>
      <c r="GQ1039" s="43"/>
      <c r="GR1039" s="43"/>
      <c r="GS1039" s="43"/>
      <c r="GT1039" s="43"/>
      <c r="GU1039" s="43"/>
      <c r="GV1039" s="43"/>
      <c r="GW1039" s="43"/>
      <c r="GX1039" s="43"/>
      <c r="GY1039" s="43"/>
      <c r="GZ1039" s="43"/>
      <c r="HA1039" s="43"/>
      <c r="HB1039" s="43"/>
      <c r="HC1039" s="43"/>
      <c r="HD1039" s="43"/>
      <c r="HE1039" s="43"/>
      <c r="HF1039" s="43"/>
      <c r="HG1039" s="43"/>
      <c r="HH1039" s="43"/>
      <c r="HI1039" s="43"/>
      <c r="HJ1039" s="43"/>
      <c r="HK1039" s="43"/>
      <c r="HL1039" s="43"/>
      <c r="HM1039" s="43"/>
      <c r="HN1039" s="43"/>
      <c r="HO1039" s="43"/>
      <c r="HP1039" s="43"/>
      <c r="HQ1039" s="43"/>
      <c r="HR1039" s="43"/>
      <c r="HS1039" s="43"/>
      <c r="HT1039" s="43"/>
      <c r="HU1039" s="43"/>
      <c r="HV1039" s="43"/>
      <c r="HW1039" s="43"/>
      <c r="HX1039" s="43"/>
      <c r="HY1039" s="43"/>
      <c r="HZ1039" s="43"/>
      <c r="IA1039" s="43"/>
      <c r="IB1039" s="43"/>
    </row>
    <row r="1040" spans="1:236">
      <c r="A1040" s="43"/>
      <c r="B1040" s="43"/>
      <c r="C1040" s="43"/>
      <c r="D1040" s="43"/>
      <c r="E1040" s="43"/>
      <c r="F1040" s="43"/>
      <c r="G1040" s="43"/>
      <c r="H1040" s="43"/>
      <c r="I1040" s="43"/>
      <c r="J1040" s="43"/>
      <c r="K1040" s="43"/>
      <c r="L1040" s="43"/>
      <c r="M1040" s="43"/>
      <c r="N1040" s="43"/>
      <c r="O1040" s="60"/>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c r="HE1040" s="43"/>
      <c r="HF1040" s="43"/>
      <c r="HG1040" s="43"/>
      <c r="HH1040" s="43"/>
      <c r="HI1040" s="43"/>
      <c r="HJ1040" s="43"/>
      <c r="HK1040" s="43"/>
      <c r="HL1040" s="43"/>
      <c r="HM1040" s="43"/>
      <c r="HN1040" s="43"/>
      <c r="HO1040" s="43"/>
      <c r="HP1040" s="43"/>
      <c r="HQ1040" s="43"/>
      <c r="HR1040" s="43"/>
      <c r="HS1040" s="43"/>
      <c r="HT1040" s="43"/>
      <c r="HU1040" s="43"/>
      <c r="HV1040" s="43"/>
      <c r="HW1040" s="43"/>
      <c r="HX1040" s="43"/>
      <c r="HY1040" s="43"/>
      <c r="HZ1040" s="43"/>
      <c r="IA1040" s="43"/>
      <c r="IB1040" s="43"/>
    </row>
    <row r="1041" spans="1:236">
      <c r="A1041" s="43"/>
      <c r="B1041" s="43"/>
      <c r="C1041" s="43"/>
      <c r="D1041" s="43"/>
      <c r="E1041" s="43"/>
      <c r="F1041" s="43"/>
      <c r="G1041" s="43"/>
      <c r="H1041" s="43"/>
      <c r="I1041" s="43"/>
      <c r="J1041" s="43"/>
      <c r="K1041" s="43"/>
      <c r="L1041" s="43"/>
      <c r="M1041" s="43"/>
      <c r="N1041" s="43"/>
      <c r="O1041" s="60"/>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c r="FL1041" s="43"/>
      <c r="FM1041" s="43"/>
      <c r="FN1041" s="43"/>
      <c r="FO1041" s="43"/>
      <c r="FP1041" s="43"/>
      <c r="FQ1041" s="43"/>
      <c r="FR1041" s="43"/>
      <c r="FS1041" s="43"/>
      <c r="FT1041" s="43"/>
      <c r="FU1041" s="43"/>
      <c r="FV1041" s="43"/>
      <c r="FW1041" s="43"/>
      <c r="FX1041" s="43"/>
      <c r="FY1041" s="43"/>
      <c r="FZ1041" s="43"/>
      <c r="GA1041" s="43"/>
      <c r="GB1041" s="43"/>
      <c r="GC1041" s="43"/>
      <c r="GD1041" s="43"/>
      <c r="GE1041" s="43"/>
      <c r="GF1041" s="43"/>
      <c r="GG1041" s="43"/>
      <c r="GH1041" s="43"/>
      <c r="GI1041" s="43"/>
      <c r="GJ1041" s="43"/>
      <c r="GK1041" s="43"/>
      <c r="GL1041" s="43"/>
      <c r="GM1041" s="43"/>
      <c r="GN1041" s="43"/>
      <c r="GO1041" s="43"/>
      <c r="GP1041" s="43"/>
      <c r="GQ1041" s="43"/>
      <c r="GR1041" s="43"/>
      <c r="GS1041" s="43"/>
      <c r="GT1041" s="43"/>
      <c r="GU1041" s="43"/>
      <c r="GV1041" s="43"/>
      <c r="GW1041" s="43"/>
      <c r="GX1041" s="43"/>
      <c r="GY1041" s="43"/>
      <c r="GZ1041" s="43"/>
      <c r="HA1041" s="43"/>
      <c r="HB1041" s="43"/>
      <c r="HC1041" s="43"/>
      <c r="HD1041" s="43"/>
      <c r="HE1041" s="43"/>
      <c r="HF1041" s="43"/>
      <c r="HG1041" s="43"/>
      <c r="HH1041" s="43"/>
      <c r="HI1041" s="43"/>
      <c r="HJ1041" s="43"/>
      <c r="HK1041" s="43"/>
      <c r="HL1041" s="43"/>
      <c r="HM1041" s="43"/>
      <c r="HN1041" s="43"/>
      <c r="HO1041" s="43"/>
      <c r="HP1041" s="43"/>
      <c r="HQ1041" s="43"/>
      <c r="HR1041" s="43"/>
      <c r="HS1041" s="43"/>
      <c r="HT1041" s="43"/>
      <c r="HU1041" s="43"/>
      <c r="HV1041" s="43"/>
      <c r="HW1041" s="43"/>
      <c r="HX1041" s="43"/>
      <c r="HY1041" s="43"/>
      <c r="HZ1041" s="43"/>
      <c r="IA1041" s="43"/>
      <c r="IB1041" s="43"/>
    </row>
    <row r="1042" spans="1:236">
      <c r="A1042" s="43"/>
      <c r="B1042" s="43"/>
      <c r="C1042" s="43"/>
      <c r="D1042" s="43"/>
      <c r="E1042" s="43"/>
      <c r="F1042" s="43"/>
      <c r="G1042" s="43"/>
      <c r="H1042" s="43"/>
      <c r="I1042" s="43"/>
      <c r="J1042" s="43"/>
      <c r="K1042" s="43"/>
      <c r="L1042" s="43"/>
      <c r="M1042" s="43"/>
      <c r="N1042" s="43"/>
      <c r="O1042" s="60"/>
      <c r="P1042" s="43"/>
      <c r="Q1042" s="43"/>
      <c r="R1042" s="43"/>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c r="HE1042" s="43"/>
      <c r="HF1042" s="43"/>
      <c r="HG1042" s="43"/>
      <c r="HH1042" s="43"/>
      <c r="HI1042" s="43"/>
      <c r="HJ1042" s="43"/>
      <c r="HK1042" s="43"/>
      <c r="HL1042" s="43"/>
      <c r="HM1042" s="43"/>
      <c r="HN1042" s="43"/>
      <c r="HO1042" s="43"/>
      <c r="HP1042" s="43"/>
      <c r="HQ1042" s="43"/>
      <c r="HR1042" s="43"/>
      <c r="HS1042" s="43"/>
      <c r="HT1042" s="43"/>
      <c r="HU1042" s="43"/>
      <c r="HV1042" s="43"/>
      <c r="HW1042" s="43"/>
      <c r="HX1042" s="43"/>
      <c r="HY1042" s="43"/>
      <c r="HZ1042" s="43"/>
      <c r="IA1042" s="43"/>
      <c r="IB1042" s="43"/>
    </row>
    <row r="1043" spans="1:236">
      <c r="A1043" s="43"/>
      <c r="B1043" s="43"/>
      <c r="C1043" s="43"/>
      <c r="D1043" s="43"/>
      <c r="E1043" s="43"/>
      <c r="F1043" s="43"/>
      <c r="G1043" s="43"/>
      <c r="H1043" s="43"/>
      <c r="I1043" s="43"/>
      <c r="J1043" s="43"/>
      <c r="K1043" s="43"/>
      <c r="L1043" s="43"/>
      <c r="M1043" s="43"/>
      <c r="N1043" s="43"/>
      <c r="O1043" s="60"/>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c r="FL1043" s="43"/>
      <c r="FM1043" s="43"/>
      <c r="FN1043" s="43"/>
      <c r="FO1043" s="43"/>
      <c r="FP1043" s="43"/>
      <c r="FQ1043" s="43"/>
      <c r="FR1043" s="43"/>
      <c r="FS1043" s="43"/>
      <c r="FT1043" s="43"/>
      <c r="FU1043" s="43"/>
      <c r="FV1043" s="43"/>
      <c r="FW1043" s="43"/>
      <c r="FX1043" s="43"/>
      <c r="FY1043" s="43"/>
      <c r="FZ1043" s="43"/>
      <c r="GA1043" s="43"/>
      <c r="GB1043" s="43"/>
      <c r="GC1043" s="43"/>
      <c r="GD1043" s="43"/>
      <c r="GE1043" s="43"/>
      <c r="GF1043" s="43"/>
      <c r="GG1043" s="43"/>
      <c r="GH1043" s="43"/>
      <c r="GI1043" s="43"/>
      <c r="GJ1043" s="43"/>
      <c r="GK1043" s="43"/>
      <c r="GL1043" s="43"/>
      <c r="GM1043" s="43"/>
      <c r="GN1043" s="43"/>
      <c r="GO1043" s="43"/>
      <c r="GP1043" s="43"/>
      <c r="GQ1043" s="43"/>
      <c r="GR1043" s="43"/>
      <c r="GS1043" s="43"/>
      <c r="GT1043" s="43"/>
      <c r="GU1043" s="43"/>
      <c r="GV1043" s="43"/>
      <c r="GW1043" s="43"/>
      <c r="GX1043" s="43"/>
      <c r="GY1043" s="43"/>
      <c r="GZ1043" s="43"/>
      <c r="HA1043" s="43"/>
      <c r="HB1043" s="43"/>
      <c r="HC1043" s="43"/>
      <c r="HD1043" s="43"/>
      <c r="HE1043" s="43"/>
      <c r="HF1043" s="43"/>
      <c r="HG1043" s="43"/>
      <c r="HH1043" s="43"/>
      <c r="HI1043" s="43"/>
      <c r="HJ1043" s="43"/>
      <c r="HK1043" s="43"/>
      <c r="HL1043" s="43"/>
      <c r="HM1043" s="43"/>
      <c r="HN1043" s="43"/>
      <c r="HO1043" s="43"/>
      <c r="HP1043" s="43"/>
      <c r="HQ1043" s="43"/>
      <c r="HR1043" s="43"/>
      <c r="HS1043" s="43"/>
      <c r="HT1043" s="43"/>
      <c r="HU1043" s="43"/>
      <c r="HV1043" s="43"/>
      <c r="HW1043" s="43"/>
      <c r="HX1043" s="43"/>
      <c r="HY1043" s="43"/>
      <c r="HZ1043" s="43"/>
      <c r="IA1043" s="43"/>
      <c r="IB1043" s="43"/>
    </row>
    <row r="1044" spans="1:236">
      <c r="A1044" s="43"/>
      <c r="B1044" s="43"/>
      <c r="C1044" s="43"/>
      <c r="D1044" s="43"/>
      <c r="E1044" s="43"/>
      <c r="F1044" s="43"/>
      <c r="G1044" s="43"/>
      <c r="H1044" s="43"/>
      <c r="I1044" s="43"/>
      <c r="J1044" s="43"/>
      <c r="K1044" s="43"/>
      <c r="L1044" s="43"/>
      <c r="M1044" s="43"/>
      <c r="N1044" s="43"/>
      <c r="O1044" s="60"/>
      <c r="P1044" s="43"/>
      <c r="Q1044" s="43"/>
      <c r="R1044" s="43"/>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c r="HE1044" s="43"/>
      <c r="HF1044" s="43"/>
      <c r="HG1044" s="43"/>
      <c r="HH1044" s="43"/>
      <c r="HI1044" s="43"/>
      <c r="HJ1044" s="43"/>
      <c r="HK1044" s="43"/>
      <c r="HL1044" s="43"/>
      <c r="HM1044" s="43"/>
      <c r="HN1044" s="43"/>
      <c r="HO1044" s="43"/>
      <c r="HP1044" s="43"/>
      <c r="HQ1044" s="43"/>
      <c r="HR1044" s="43"/>
      <c r="HS1044" s="43"/>
      <c r="HT1044" s="43"/>
      <c r="HU1044" s="43"/>
      <c r="HV1044" s="43"/>
      <c r="HW1044" s="43"/>
      <c r="HX1044" s="43"/>
      <c r="HY1044" s="43"/>
      <c r="HZ1044" s="43"/>
      <c r="IA1044" s="43"/>
      <c r="IB1044" s="43"/>
    </row>
    <row r="1045" spans="1:236">
      <c r="A1045" s="43"/>
      <c r="B1045" s="43"/>
      <c r="C1045" s="43"/>
      <c r="D1045" s="43"/>
      <c r="E1045" s="43"/>
      <c r="F1045" s="43"/>
      <c r="G1045" s="43"/>
      <c r="H1045" s="43"/>
      <c r="I1045" s="43"/>
      <c r="J1045" s="43"/>
      <c r="K1045" s="43"/>
      <c r="L1045" s="43"/>
      <c r="M1045" s="43"/>
      <c r="N1045" s="43"/>
      <c r="O1045" s="60"/>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c r="FL1045" s="43"/>
      <c r="FM1045" s="43"/>
      <c r="FN1045" s="43"/>
      <c r="FO1045" s="43"/>
      <c r="FP1045" s="43"/>
      <c r="FQ1045" s="43"/>
      <c r="FR1045" s="43"/>
      <c r="FS1045" s="43"/>
      <c r="FT1045" s="43"/>
      <c r="FU1045" s="43"/>
      <c r="FV1045" s="43"/>
      <c r="FW1045" s="43"/>
      <c r="FX1045" s="43"/>
      <c r="FY1045" s="43"/>
      <c r="FZ1045" s="43"/>
      <c r="GA1045" s="43"/>
      <c r="GB1045" s="43"/>
      <c r="GC1045" s="43"/>
      <c r="GD1045" s="43"/>
      <c r="GE1045" s="43"/>
      <c r="GF1045" s="43"/>
      <c r="GG1045" s="43"/>
      <c r="GH1045" s="43"/>
      <c r="GI1045" s="43"/>
      <c r="GJ1045" s="43"/>
      <c r="GK1045" s="43"/>
      <c r="GL1045" s="43"/>
      <c r="GM1045" s="43"/>
      <c r="GN1045" s="43"/>
      <c r="GO1045" s="43"/>
      <c r="GP1045" s="43"/>
      <c r="GQ1045" s="43"/>
      <c r="GR1045" s="43"/>
      <c r="GS1045" s="43"/>
      <c r="GT1045" s="43"/>
      <c r="GU1045" s="43"/>
      <c r="GV1045" s="43"/>
      <c r="GW1045" s="43"/>
      <c r="GX1045" s="43"/>
      <c r="GY1045" s="43"/>
      <c r="GZ1045" s="43"/>
      <c r="HA1045" s="43"/>
      <c r="HB1045" s="43"/>
      <c r="HC1045" s="43"/>
      <c r="HD1045" s="43"/>
      <c r="HE1045" s="43"/>
      <c r="HF1045" s="43"/>
      <c r="HG1045" s="43"/>
      <c r="HH1045" s="43"/>
      <c r="HI1045" s="43"/>
      <c r="HJ1045" s="43"/>
      <c r="HK1045" s="43"/>
      <c r="HL1045" s="43"/>
      <c r="HM1045" s="43"/>
      <c r="HN1045" s="43"/>
      <c r="HO1045" s="43"/>
      <c r="HP1045" s="43"/>
      <c r="HQ1045" s="43"/>
      <c r="HR1045" s="43"/>
      <c r="HS1045" s="43"/>
      <c r="HT1045" s="43"/>
      <c r="HU1045" s="43"/>
      <c r="HV1045" s="43"/>
      <c r="HW1045" s="43"/>
      <c r="HX1045" s="43"/>
      <c r="HY1045" s="43"/>
      <c r="HZ1045" s="43"/>
      <c r="IA1045" s="43"/>
      <c r="IB1045" s="43"/>
    </row>
    <row r="1046" spans="1:236">
      <c r="A1046" s="43"/>
      <c r="B1046" s="43"/>
      <c r="C1046" s="43"/>
      <c r="D1046" s="43"/>
      <c r="E1046" s="43"/>
      <c r="F1046" s="43"/>
      <c r="G1046" s="43"/>
      <c r="H1046" s="43"/>
      <c r="I1046" s="43"/>
      <c r="J1046" s="43"/>
      <c r="K1046" s="43"/>
      <c r="L1046" s="43"/>
      <c r="M1046" s="43"/>
      <c r="N1046" s="43"/>
      <c r="O1046" s="60"/>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c r="HE1046" s="43"/>
      <c r="HF1046" s="43"/>
      <c r="HG1046" s="43"/>
      <c r="HH1046" s="43"/>
      <c r="HI1046" s="43"/>
      <c r="HJ1046" s="43"/>
      <c r="HK1046" s="43"/>
      <c r="HL1046" s="43"/>
      <c r="HM1046" s="43"/>
      <c r="HN1046" s="43"/>
      <c r="HO1046" s="43"/>
      <c r="HP1046" s="43"/>
      <c r="HQ1046" s="43"/>
      <c r="HR1046" s="43"/>
      <c r="HS1046" s="43"/>
      <c r="HT1046" s="43"/>
      <c r="HU1046" s="43"/>
      <c r="HV1046" s="43"/>
      <c r="HW1046" s="43"/>
      <c r="HX1046" s="43"/>
      <c r="HY1046" s="43"/>
      <c r="HZ1046" s="43"/>
      <c r="IA1046" s="43"/>
      <c r="IB1046" s="43"/>
    </row>
    <row r="1047" spans="1:236">
      <c r="A1047" s="43"/>
      <c r="B1047" s="43"/>
      <c r="C1047" s="43"/>
      <c r="D1047" s="43"/>
      <c r="E1047" s="43"/>
      <c r="F1047" s="43"/>
      <c r="G1047" s="43"/>
      <c r="H1047" s="43"/>
      <c r="I1047" s="43"/>
      <c r="J1047" s="43"/>
      <c r="K1047" s="43"/>
      <c r="L1047" s="43"/>
      <c r="M1047" s="43"/>
      <c r="N1047" s="43"/>
      <c r="O1047" s="60"/>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c r="FL1047" s="43"/>
      <c r="FM1047" s="43"/>
      <c r="FN1047" s="43"/>
      <c r="FO1047" s="43"/>
      <c r="FP1047" s="43"/>
      <c r="FQ1047" s="43"/>
      <c r="FR1047" s="43"/>
      <c r="FS1047" s="43"/>
      <c r="FT1047" s="43"/>
      <c r="FU1047" s="43"/>
      <c r="FV1047" s="43"/>
      <c r="FW1047" s="43"/>
      <c r="FX1047" s="43"/>
      <c r="FY1047" s="43"/>
      <c r="FZ1047" s="43"/>
      <c r="GA1047" s="43"/>
      <c r="GB1047" s="43"/>
      <c r="GC1047" s="43"/>
      <c r="GD1047" s="43"/>
      <c r="GE1047" s="43"/>
      <c r="GF1047" s="43"/>
      <c r="GG1047" s="43"/>
      <c r="GH1047" s="43"/>
      <c r="GI1047" s="43"/>
      <c r="GJ1047" s="43"/>
      <c r="GK1047" s="43"/>
      <c r="GL1047" s="43"/>
      <c r="GM1047" s="43"/>
      <c r="GN1047" s="43"/>
      <c r="GO1047" s="43"/>
      <c r="GP1047" s="43"/>
      <c r="GQ1047" s="43"/>
      <c r="GR1047" s="43"/>
      <c r="GS1047" s="43"/>
      <c r="GT1047" s="43"/>
      <c r="GU1047" s="43"/>
      <c r="GV1047" s="43"/>
      <c r="GW1047" s="43"/>
      <c r="GX1047" s="43"/>
      <c r="GY1047" s="43"/>
      <c r="GZ1047" s="43"/>
      <c r="HA1047" s="43"/>
      <c r="HB1047" s="43"/>
      <c r="HC1047" s="43"/>
      <c r="HD1047" s="43"/>
      <c r="HE1047" s="43"/>
      <c r="HF1047" s="43"/>
      <c r="HG1047" s="43"/>
      <c r="HH1047" s="43"/>
      <c r="HI1047" s="43"/>
      <c r="HJ1047" s="43"/>
      <c r="HK1047" s="43"/>
      <c r="HL1047" s="43"/>
      <c r="HM1047" s="43"/>
      <c r="HN1047" s="43"/>
      <c r="HO1047" s="43"/>
      <c r="HP1047" s="43"/>
      <c r="HQ1047" s="43"/>
      <c r="HR1047" s="43"/>
      <c r="HS1047" s="43"/>
      <c r="HT1047" s="43"/>
      <c r="HU1047" s="43"/>
      <c r="HV1047" s="43"/>
      <c r="HW1047" s="43"/>
      <c r="HX1047" s="43"/>
      <c r="HY1047" s="43"/>
      <c r="HZ1047" s="43"/>
      <c r="IA1047" s="43"/>
      <c r="IB1047" s="43"/>
    </row>
    <row r="1048" spans="1:236">
      <c r="A1048" s="43"/>
      <c r="B1048" s="43"/>
      <c r="C1048" s="43"/>
      <c r="D1048" s="43"/>
      <c r="E1048" s="43"/>
      <c r="F1048" s="43"/>
      <c r="G1048" s="43"/>
      <c r="H1048" s="43"/>
      <c r="I1048" s="43"/>
      <c r="J1048" s="43"/>
      <c r="K1048" s="43"/>
      <c r="L1048" s="43"/>
      <c r="M1048" s="43"/>
      <c r="N1048" s="43"/>
      <c r="O1048" s="60"/>
      <c r="P1048" s="43"/>
      <c r="Q1048" s="43"/>
      <c r="R1048" s="43"/>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c r="HE1048" s="43"/>
      <c r="HF1048" s="43"/>
      <c r="HG1048" s="43"/>
      <c r="HH1048" s="43"/>
      <c r="HI1048" s="43"/>
      <c r="HJ1048" s="43"/>
      <c r="HK1048" s="43"/>
      <c r="HL1048" s="43"/>
      <c r="HM1048" s="43"/>
      <c r="HN1048" s="43"/>
      <c r="HO1048" s="43"/>
      <c r="HP1048" s="43"/>
      <c r="HQ1048" s="43"/>
      <c r="HR1048" s="43"/>
      <c r="HS1048" s="43"/>
      <c r="HT1048" s="43"/>
      <c r="HU1048" s="43"/>
      <c r="HV1048" s="43"/>
      <c r="HW1048" s="43"/>
      <c r="HX1048" s="43"/>
      <c r="HY1048" s="43"/>
      <c r="HZ1048" s="43"/>
      <c r="IA1048" s="43"/>
      <c r="IB1048" s="43"/>
    </row>
    <row r="1049" spans="1:236">
      <c r="A1049" s="43"/>
      <c r="B1049" s="43"/>
      <c r="C1049" s="43"/>
      <c r="D1049" s="43"/>
      <c r="E1049" s="43"/>
      <c r="F1049" s="43"/>
      <c r="G1049" s="43"/>
      <c r="H1049" s="43"/>
      <c r="I1049" s="43"/>
      <c r="J1049" s="43"/>
      <c r="K1049" s="43"/>
      <c r="L1049" s="43"/>
      <c r="M1049" s="43"/>
      <c r="N1049" s="43"/>
      <c r="O1049" s="60"/>
      <c r="P1049" s="43"/>
      <c r="Q1049" s="43"/>
      <c r="R1049" s="43"/>
      <c r="S1049" s="43"/>
      <c r="T1049" s="43"/>
      <c r="U1049" s="43"/>
      <c r="V1049" s="43"/>
      <c r="W1049" s="43"/>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c r="FL1049" s="43"/>
      <c r="FM1049" s="43"/>
      <c r="FN1049" s="43"/>
      <c r="FO1049" s="43"/>
      <c r="FP1049" s="43"/>
      <c r="FQ1049" s="43"/>
      <c r="FR1049" s="43"/>
      <c r="FS1049" s="43"/>
      <c r="FT1049" s="43"/>
      <c r="FU1049" s="43"/>
      <c r="FV1049" s="43"/>
      <c r="FW1049" s="43"/>
      <c r="FX1049" s="43"/>
      <c r="FY1049" s="43"/>
      <c r="FZ1049" s="43"/>
      <c r="GA1049" s="43"/>
      <c r="GB1049" s="43"/>
      <c r="GC1049" s="43"/>
      <c r="GD1049" s="43"/>
      <c r="GE1049" s="43"/>
      <c r="GF1049" s="43"/>
      <c r="GG1049" s="43"/>
      <c r="GH1049" s="43"/>
      <c r="GI1049" s="43"/>
      <c r="GJ1049" s="43"/>
      <c r="GK1049" s="43"/>
      <c r="GL1049" s="43"/>
      <c r="GM1049" s="43"/>
      <c r="GN1049" s="43"/>
      <c r="GO1049" s="43"/>
      <c r="GP1049" s="43"/>
      <c r="GQ1049" s="43"/>
      <c r="GR1049" s="43"/>
      <c r="GS1049" s="43"/>
      <c r="GT1049" s="43"/>
      <c r="GU1049" s="43"/>
      <c r="GV1049" s="43"/>
      <c r="GW1049" s="43"/>
      <c r="GX1049" s="43"/>
      <c r="GY1049" s="43"/>
      <c r="GZ1049" s="43"/>
      <c r="HA1049" s="43"/>
      <c r="HB1049" s="43"/>
      <c r="HC1049" s="43"/>
      <c r="HD1049" s="43"/>
      <c r="HE1049" s="43"/>
      <c r="HF1049" s="43"/>
      <c r="HG1049" s="43"/>
      <c r="HH1049" s="43"/>
      <c r="HI1049" s="43"/>
      <c r="HJ1049" s="43"/>
      <c r="HK1049" s="43"/>
      <c r="HL1049" s="43"/>
      <c r="HM1049" s="43"/>
      <c r="HN1049" s="43"/>
      <c r="HO1049" s="43"/>
      <c r="HP1049" s="43"/>
      <c r="HQ1049" s="43"/>
      <c r="HR1049" s="43"/>
      <c r="HS1049" s="43"/>
      <c r="HT1049" s="43"/>
      <c r="HU1049" s="43"/>
      <c r="HV1049" s="43"/>
      <c r="HW1049" s="43"/>
      <c r="HX1049" s="43"/>
      <c r="HY1049" s="43"/>
      <c r="HZ1049" s="43"/>
      <c r="IA1049" s="43"/>
      <c r="IB1049" s="43"/>
    </row>
    <row r="1050" spans="1:236">
      <c r="A1050" s="43"/>
      <c r="B1050" s="43"/>
      <c r="C1050" s="43"/>
      <c r="D1050" s="43"/>
      <c r="E1050" s="43"/>
      <c r="F1050" s="43"/>
      <c r="G1050" s="43"/>
      <c r="H1050" s="43"/>
      <c r="I1050" s="43"/>
      <c r="J1050" s="43"/>
      <c r="K1050" s="43"/>
      <c r="L1050" s="43"/>
      <c r="M1050" s="43"/>
      <c r="N1050" s="43"/>
      <c r="O1050" s="60"/>
      <c r="P1050" s="43"/>
      <c r="Q1050" s="43"/>
      <c r="R1050" s="43"/>
      <c r="S1050" s="43"/>
      <c r="T1050" s="43"/>
      <c r="U1050" s="43"/>
      <c r="V1050" s="43"/>
      <c r="W1050" s="43"/>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c r="HE1050" s="43"/>
      <c r="HF1050" s="43"/>
      <c r="HG1050" s="43"/>
      <c r="HH1050" s="43"/>
      <c r="HI1050" s="43"/>
      <c r="HJ1050" s="43"/>
      <c r="HK1050" s="43"/>
      <c r="HL1050" s="43"/>
      <c r="HM1050" s="43"/>
      <c r="HN1050" s="43"/>
      <c r="HO1050" s="43"/>
      <c r="HP1050" s="43"/>
      <c r="HQ1050" s="43"/>
      <c r="HR1050" s="43"/>
      <c r="HS1050" s="43"/>
      <c r="HT1050" s="43"/>
      <c r="HU1050" s="43"/>
      <c r="HV1050" s="43"/>
      <c r="HW1050" s="43"/>
      <c r="HX1050" s="43"/>
      <c r="HY1050" s="43"/>
      <c r="HZ1050" s="43"/>
      <c r="IA1050" s="43"/>
      <c r="IB1050" s="43"/>
    </row>
    <row r="1051" spans="1:236">
      <c r="A1051" s="43"/>
      <c r="B1051" s="43"/>
      <c r="C1051" s="43"/>
      <c r="D1051" s="43"/>
      <c r="E1051" s="43"/>
      <c r="F1051" s="43"/>
      <c r="G1051" s="43"/>
      <c r="H1051" s="43"/>
      <c r="I1051" s="43"/>
      <c r="J1051" s="43"/>
      <c r="K1051" s="43"/>
      <c r="L1051" s="43"/>
      <c r="M1051" s="43"/>
      <c r="N1051" s="43"/>
      <c r="O1051" s="60"/>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c r="FL1051" s="43"/>
      <c r="FM1051" s="43"/>
      <c r="FN1051" s="43"/>
      <c r="FO1051" s="43"/>
      <c r="FP1051" s="43"/>
      <c r="FQ1051" s="43"/>
      <c r="FR1051" s="43"/>
      <c r="FS1051" s="43"/>
      <c r="FT1051" s="43"/>
      <c r="FU1051" s="43"/>
      <c r="FV1051" s="43"/>
      <c r="FW1051" s="43"/>
      <c r="FX1051" s="43"/>
      <c r="FY1051" s="43"/>
      <c r="FZ1051" s="43"/>
      <c r="GA1051" s="43"/>
      <c r="GB1051" s="43"/>
      <c r="GC1051" s="43"/>
      <c r="GD1051" s="43"/>
      <c r="GE1051" s="43"/>
      <c r="GF1051" s="43"/>
      <c r="GG1051" s="43"/>
      <c r="GH1051" s="43"/>
      <c r="GI1051" s="43"/>
      <c r="GJ1051" s="43"/>
      <c r="GK1051" s="43"/>
      <c r="GL1051" s="43"/>
      <c r="GM1051" s="43"/>
      <c r="GN1051" s="43"/>
      <c r="GO1051" s="43"/>
      <c r="GP1051" s="43"/>
      <c r="GQ1051" s="43"/>
      <c r="GR1051" s="43"/>
      <c r="GS1051" s="43"/>
      <c r="GT1051" s="43"/>
      <c r="GU1051" s="43"/>
      <c r="GV1051" s="43"/>
      <c r="GW1051" s="43"/>
      <c r="GX1051" s="43"/>
      <c r="GY1051" s="43"/>
      <c r="GZ1051" s="43"/>
      <c r="HA1051" s="43"/>
      <c r="HB1051" s="43"/>
      <c r="HC1051" s="43"/>
      <c r="HD1051" s="43"/>
      <c r="HE1051" s="43"/>
      <c r="HF1051" s="43"/>
      <c r="HG1051" s="43"/>
      <c r="HH1051" s="43"/>
      <c r="HI1051" s="43"/>
      <c r="HJ1051" s="43"/>
      <c r="HK1051" s="43"/>
      <c r="HL1051" s="43"/>
      <c r="HM1051" s="43"/>
      <c r="HN1051" s="43"/>
      <c r="HO1051" s="43"/>
      <c r="HP1051" s="43"/>
      <c r="HQ1051" s="43"/>
      <c r="HR1051" s="43"/>
      <c r="HS1051" s="43"/>
      <c r="HT1051" s="43"/>
      <c r="HU1051" s="43"/>
      <c r="HV1051" s="43"/>
      <c r="HW1051" s="43"/>
      <c r="HX1051" s="43"/>
      <c r="HY1051" s="43"/>
      <c r="HZ1051" s="43"/>
      <c r="IA1051" s="43"/>
      <c r="IB1051" s="43"/>
    </row>
    <row r="1052" spans="1:236">
      <c r="A1052" s="43"/>
      <c r="B1052" s="43"/>
      <c r="C1052" s="43"/>
      <c r="D1052" s="43"/>
      <c r="E1052" s="43"/>
      <c r="F1052" s="43"/>
      <c r="G1052" s="43"/>
      <c r="H1052" s="43"/>
      <c r="I1052" s="43"/>
      <c r="J1052" s="43"/>
      <c r="K1052" s="43"/>
      <c r="L1052" s="43"/>
      <c r="M1052" s="43"/>
      <c r="N1052" s="43"/>
      <c r="O1052" s="60"/>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c r="HE1052" s="43"/>
      <c r="HF1052" s="43"/>
      <c r="HG1052" s="43"/>
      <c r="HH1052" s="43"/>
      <c r="HI1052" s="43"/>
      <c r="HJ1052" s="43"/>
      <c r="HK1052" s="43"/>
      <c r="HL1052" s="43"/>
      <c r="HM1052" s="43"/>
      <c r="HN1052" s="43"/>
      <c r="HO1052" s="43"/>
      <c r="HP1052" s="43"/>
      <c r="HQ1052" s="43"/>
      <c r="HR1052" s="43"/>
      <c r="HS1052" s="43"/>
      <c r="HT1052" s="43"/>
      <c r="HU1052" s="43"/>
      <c r="HV1052" s="43"/>
      <c r="HW1052" s="43"/>
      <c r="HX1052" s="43"/>
      <c r="HY1052" s="43"/>
      <c r="HZ1052" s="43"/>
      <c r="IA1052" s="43"/>
      <c r="IB1052" s="43"/>
    </row>
    <row r="1053" spans="1:236">
      <c r="A1053" s="43"/>
      <c r="B1053" s="43"/>
      <c r="C1053" s="43"/>
      <c r="D1053" s="43"/>
      <c r="E1053" s="43"/>
      <c r="F1053" s="43"/>
      <c r="G1053" s="43"/>
      <c r="H1053" s="43"/>
      <c r="I1053" s="43"/>
      <c r="J1053" s="43"/>
      <c r="K1053" s="43"/>
      <c r="L1053" s="43"/>
      <c r="M1053" s="43"/>
      <c r="N1053" s="43"/>
      <c r="O1053" s="60"/>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c r="FL1053" s="43"/>
      <c r="FM1053" s="43"/>
      <c r="FN1053" s="43"/>
      <c r="FO1053" s="43"/>
      <c r="FP1053" s="43"/>
      <c r="FQ1053" s="43"/>
      <c r="FR1053" s="43"/>
      <c r="FS1053" s="43"/>
      <c r="FT1053" s="43"/>
      <c r="FU1053" s="43"/>
      <c r="FV1053" s="43"/>
      <c r="FW1053" s="43"/>
      <c r="FX1053" s="43"/>
      <c r="FY1053" s="43"/>
      <c r="FZ1053" s="43"/>
      <c r="GA1053" s="43"/>
      <c r="GB1053" s="43"/>
      <c r="GC1053" s="43"/>
      <c r="GD1053" s="43"/>
      <c r="GE1053" s="43"/>
      <c r="GF1053" s="43"/>
      <c r="GG1053" s="43"/>
      <c r="GH1053" s="43"/>
      <c r="GI1053" s="43"/>
      <c r="GJ1053" s="43"/>
      <c r="GK1053" s="43"/>
      <c r="GL1053" s="43"/>
      <c r="GM1053" s="43"/>
      <c r="GN1053" s="43"/>
      <c r="GO1053" s="43"/>
      <c r="GP1053" s="43"/>
      <c r="GQ1053" s="43"/>
      <c r="GR1053" s="43"/>
      <c r="GS1053" s="43"/>
      <c r="GT1053" s="43"/>
      <c r="GU1053" s="43"/>
      <c r="GV1053" s="43"/>
      <c r="GW1053" s="43"/>
      <c r="GX1053" s="43"/>
      <c r="GY1053" s="43"/>
      <c r="GZ1053" s="43"/>
      <c r="HA1053" s="43"/>
      <c r="HB1053" s="43"/>
      <c r="HC1053" s="43"/>
      <c r="HD1053" s="43"/>
      <c r="HE1053" s="43"/>
      <c r="HF1053" s="43"/>
      <c r="HG1053" s="43"/>
      <c r="HH1053" s="43"/>
      <c r="HI1053" s="43"/>
      <c r="HJ1053" s="43"/>
      <c r="HK1053" s="43"/>
      <c r="HL1053" s="43"/>
      <c r="HM1053" s="43"/>
      <c r="HN1053" s="43"/>
      <c r="HO1053" s="43"/>
      <c r="HP1053" s="43"/>
      <c r="HQ1053" s="43"/>
      <c r="HR1053" s="43"/>
      <c r="HS1053" s="43"/>
      <c r="HT1053" s="43"/>
      <c r="HU1053" s="43"/>
      <c r="HV1053" s="43"/>
      <c r="HW1053" s="43"/>
      <c r="HX1053" s="43"/>
      <c r="HY1053" s="43"/>
      <c r="HZ1053" s="43"/>
      <c r="IA1053" s="43"/>
      <c r="IB1053" s="43"/>
    </row>
    <row r="1054" spans="1:236">
      <c r="A1054" s="43"/>
      <c r="B1054" s="43"/>
      <c r="C1054" s="43"/>
      <c r="D1054" s="43"/>
      <c r="E1054" s="43"/>
      <c r="F1054" s="43"/>
      <c r="G1054" s="43"/>
      <c r="H1054" s="43"/>
      <c r="I1054" s="43"/>
      <c r="J1054" s="43"/>
      <c r="K1054" s="43"/>
      <c r="L1054" s="43"/>
      <c r="M1054" s="43"/>
      <c r="N1054" s="43"/>
      <c r="O1054" s="60"/>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c r="HE1054" s="43"/>
      <c r="HF1054" s="43"/>
      <c r="HG1054" s="43"/>
      <c r="HH1054" s="43"/>
      <c r="HI1054" s="43"/>
      <c r="HJ1054" s="43"/>
      <c r="HK1054" s="43"/>
      <c r="HL1054" s="43"/>
      <c r="HM1054" s="43"/>
      <c r="HN1054" s="43"/>
      <c r="HO1054" s="43"/>
      <c r="HP1054" s="43"/>
      <c r="HQ1054" s="43"/>
      <c r="HR1054" s="43"/>
      <c r="HS1054" s="43"/>
      <c r="HT1054" s="43"/>
      <c r="HU1054" s="43"/>
      <c r="HV1054" s="43"/>
      <c r="HW1054" s="43"/>
      <c r="HX1054" s="43"/>
      <c r="HY1054" s="43"/>
      <c r="HZ1054" s="43"/>
      <c r="IA1054" s="43"/>
      <c r="IB1054" s="43"/>
    </row>
    <row r="1055" spans="1:236">
      <c r="A1055" s="43"/>
      <c r="B1055" s="43"/>
      <c r="C1055" s="43"/>
      <c r="D1055" s="43"/>
      <c r="E1055" s="43"/>
      <c r="F1055" s="43"/>
      <c r="G1055" s="43"/>
      <c r="H1055" s="43"/>
      <c r="I1055" s="43"/>
      <c r="J1055" s="43"/>
      <c r="K1055" s="43"/>
      <c r="L1055" s="43"/>
      <c r="M1055" s="43"/>
      <c r="N1055" s="43"/>
      <c r="O1055" s="60"/>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c r="FL1055" s="43"/>
      <c r="FM1055" s="43"/>
      <c r="FN1055" s="43"/>
      <c r="FO1055" s="43"/>
      <c r="FP1055" s="43"/>
      <c r="FQ1055" s="43"/>
      <c r="FR1055" s="43"/>
      <c r="FS1055" s="43"/>
      <c r="FT1055" s="43"/>
      <c r="FU1055" s="43"/>
      <c r="FV1055" s="43"/>
      <c r="FW1055" s="43"/>
      <c r="FX1055" s="43"/>
      <c r="FY1055" s="43"/>
      <c r="FZ1055" s="43"/>
      <c r="GA1055" s="43"/>
      <c r="GB1055" s="43"/>
      <c r="GC1055" s="43"/>
      <c r="GD1055" s="43"/>
      <c r="GE1055" s="43"/>
      <c r="GF1055" s="43"/>
      <c r="GG1055" s="43"/>
      <c r="GH1055" s="43"/>
      <c r="GI1055" s="43"/>
      <c r="GJ1055" s="43"/>
      <c r="GK1055" s="43"/>
      <c r="GL1055" s="43"/>
      <c r="GM1055" s="43"/>
      <c r="GN1055" s="43"/>
      <c r="GO1055" s="43"/>
      <c r="GP1055" s="43"/>
      <c r="GQ1055" s="43"/>
      <c r="GR1055" s="43"/>
      <c r="GS1055" s="43"/>
      <c r="GT1055" s="43"/>
      <c r="GU1055" s="43"/>
      <c r="GV1055" s="43"/>
      <c r="GW1055" s="43"/>
      <c r="GX1055" s="43"/>
      <c r="GY1055" s="43"/>
      <c r="GZ1055" s="43"/>
      <c r="HA1055" s="43"/>
      <c r="HB1055" s="43"/>
      <c r="HC1055" s="43"/>
      <c r="HD1055" s="43"/>
      <c r="HE1055" s="43"/>
      <c r="HF1055" s="43"/>
      <c r="HG1055" s="43"/>
      <c r="HH1055" s="43"/>
      <c r="HI1055" s="43"/>
      <c r="HJ1055" s="43"/>
      <c r="HK1055" s="43"/>
      <c r="HL1055" s="43"/>
      <c r="HM1055" s="43"/>
      <c r="HN1055" s="43"/>
      <c r="HO1055" s="43"/>
      <c r="HP1055" s="43"/>
      <c r="HQ1055" s="43"/>
      <c r="HR1055" s="43"/>
      <c r="HS1055" s="43"/>
      <c r="HT1055" s="43"/>
      <c r="HU1055" s="43"/>
      <c r="HV1055" s="43"/>
      <c r="HW1055" s="43"/>
      <c r="HX1055" s="43"/>
      <c r="HY1055" s="43"/>
      <c r="HZ1055" s="43"/>
      <c r="IA1055" s="43"/>
      <c r="IB1055" s="43"/>
    </row>
    <row r="1056" spans="1:236">
      <c r="A1056" s="43"/>
      <c r="B1056" s="43"/>
      <c r="C1056" s="43"/>
      <c r="D1056" s="43"/>
      <c r="E1056" s="43"/>
      <c r="F1056" s="43"/>
      <c r="G1056" s="43"/>
      <c r="H1056" s="43"/>
      <c r="I1056" s="43"/>
      <c r="J1056" s="43"/>
      <c r="K1056" s="43"/>
      <c r="L1056" s="43"/>
      <c r="M1056" s="43"/>
      <c r="N1056" s="43"/>
      <c r="O1056" s="60"/>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c r="HE1056" s="43"/>
      <c r="HF1056" s="43"/>
      <c r="HG1056" s="43"/>
      <c r="HH1056" s="43"/>
      <c r="HI1056" s="43"/>
      <c r="HJ1056" s="43"/>
      <c r="HK1056" s="43"/>
      <c r="HL1056" s="43"/>
      <c r="HM1056" s="43"/>
      <c r="HN1056" s="43"/>
      <c r="HO1056" s="43"/>
      <c r="HP1056" s="43"/>
      <c r="HQ1056" s="43"/>
      <c r="HR1056" s="43"/>
      <c r="HS1056" s="43"/>
      <c r="HT1056" s="43"/>
      <c r="HU1056" s="43"/>
      <c r="HV1056" s="43"/>
      <c r="HW1056" s="43"/>
      <c r="HX1056" s="43"/>
      <c r="HY1056" s="43"/>
      <c r="HZ1056" s="43"/>
      <c r="IA1056" s="43"/>
      <c r="IB1056" s="43"/>
    </row>
    <row r="1057" spans="1:236">
      <c r="A1057" s="43"/>
      <c r="B1057" s="43"/>
      <c r="C1057" s="43"/>
      <c r="D1057" s="43"/>
      <c r="E1057" s="43"/>
      <c r="F1057" s="43"/>
      <c r="G1057" s="43"/>
      <c r="H1057" s="43"/>
      <c r="I1057" s="43"/>
      <c r="J1057" s="43"/>
      <c r="K1057" s="43"/>
      <c r="L1057" s="43"/>
      <c r="M1057" s="43"/>
      <c r="N1057" s="43"/>
      <c r="O1057" s="60"/>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c r="FL1057" s="43"/>
      <c r="FM1057" s="43"/>
      <c r="FN1057" s="43"/>
      <c r="FO1057" s="43"/>
      <c r="FP1057" s="43"/>
      <c r="FQ1057" s="43"/>
      <c r="FR1057" s="43"/>
      <c r="FS1057" s="43"/>
      <c r="FT1057" s="43"/>
      <c r="FU1057" s="43"/>
      <c r="FV1057" s="43"/>
      <c r="FW1057" s="43"/>
      <c r="FX1057" s="43"/>
      <c r="FY1057" s="43"/>
      <c r="FZ1057" s="43"/>
      <c r="GA1057" s="43"/>
      <c r="GB1057" s="43"/>
      <c r="GC1057" s="43"/>
      <c r="GD1057" s="43"/>
      <c r="GE1057" s="43"/>
      <c r="GF1057" s="43"/>
      <c r="GG1057" s="43"/>
      <c r="GH1057" s="43"/>
      <c r="GI1057" s="43"/>
      <c r="GJ1057" s="43"/>
      <c r="GK1057" s="43"/>
      <c r="GL1057" s="43"/>
      <c r="GM1057" s="43"/>
      <c r="GN1057" s="43"/>
      <c r="GO1057" s="43"/>
      <c r="GP1057" s="43"/>
      <c r="GQ1057" s="43"/>
      <c r="GR1057" s="43"/>
      <c r="GS1057" s="43"/>
      <c r="GT1057" s="43"/>
      <c r="GU1057" s="43"/>
      <c r="GV1057" s="43"/>
      <c r="GW1057" s="43"/>
      <c r="GX1057" s="43"/>
      <c r="GY1057" s="43"/>
      <c r="GZ1057" s="43"/>
      <c r="HA1057" s="43"/>
      <c r="HB1057" s="43"/>
      <c r="HC1057" s="43"/>
      <c r="HD1057" s="43"/>
      <c r="HE1057" s="43"/>
      <c r="HF1057" s="43"/>
      <c r="HG1057" s="43"/>
      <c r="HH1057" s="43"/>
      <c r="HI1057" s="43"/>
      <c r="HJ1057" s="43"/>
      <c r="HK1057" s="43"/>
      <c r="HL1057" s="43"/>
      <c r="HM1057" s="43"/>
      <c r="HN1057" s="43"/>
      <c r="HO1057" s="43"/>
      <c r="HP1057" s="43"/>
      <c r="HQ1057" s="43"/>
      <c r="HR1057" s="43"/>
      <c r="HS1057" s="43"/>
      <c r="HT1057" s="43"/>
      <c r="HU1057" s="43"/>
      <c r="HV1057" s="43"/>
      <c r="HW1057" s="43"/>
      <c r="HX1057" s="43"/>
      <c r="HY1057" s="43"/>
      <c r="HZ1057" s="43"/>
      <c r="IA1057" s="43"/>
      <c r="IB1057" s="43"/>
    </row>
    <row r="1058" spans="1:236">
      <c r="A1058" s="43"/>
      <c r="B1058" s="43"/>
      <c r="C1058" s="43"/>
      <c r="D1058" s="43"/>
      <c r="E1058" s="43"/>
      <c r="F1058" s="43"/>
      <c r="G1058" s="43"/>
      <c r="H1058" s="43"/>
      <c r="I1058" s="43"/>
      <c r="J1058" s="43"/>
      <c r="K1058" s="43"/>
      <c r="L1058" s="43"/>
      <c r="M1058" s="43"/>
      <c r="N1058" s="43"/>
      <c r="O1058" s="60"/>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c r="HE1058" s="43"/>
      <c r="HF1058" s="43"/>
      <c r="HG1058" s="43"/>
      <c r="HH1058" s="43"/>
      <c r="HI1058" s="43"/>
      <c r="HJ1058" s="43"/>
      <c r="HK1058" s="43"/>
      <c r="HL1058" s="43"/>
      <c r="HM1058" s="43"/>
      <c r="HN1058" s="43"/>
      <c r="HO1058" s="43"/>
      <c r="HP1058" s="43"/>
      <c r="HQ1058" s="43"/>
      <c r="HR1058" s="43"/>
      <c r="HS1058" s="43"/>
      <c r="HT1058" s="43"/>
      <c r="HU1058" s="43"/>
      <c r="HV1058" s="43"/>
      <c r="HW1058" s="43"/>
      <c r="HX1058" s="43"/>
      <c r="HY1058" s="43"/>
      <c r="HZ1058" s="43"/>
      <c r="IA1058" s="43"/>
      <c r="IB1058" s="43"/>
    </row>
    <row r="1059" spans="1:236">
      <c r="A1059" s="43"/>
      <c r="B1059" s="43"/>
      <c r="C1059" s="43"/>
      <c r="D1059" s="43"/>
      <c r="E1059" s="43"/>
      <c r="F1059" s="43"/>
      <c r="G1059" s="43"/>
      <c r="H1059" s="43"/>
      <c r="I1059" s="43"/>
      <c r="J1059" s="43"/>
      <c r="K1059" s="43"/>
      <c r="L1059" s="43"/>
      <c r="M1059" s="43"/>
      <c r="N1059" s="43"/>
      <c r="O1059" s="60"/>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c r="FL1059" s="43"/>
      <c r="FM1059" s="43"/>
      <c r="FN1059" s="43"/>
      <c r="FO1059" s="43"/>
      <c r="FP1059" s="43"/>
      <c r="FQ1059" s="43"/>
      <c r="FR1059" s="43"/>
      <c r="FS1059" s="43"/>
      <c r="FT1059" s="43"/>
      <c r="FU1059" s="43"/>
      <c r="FV1059" s="43"/>
      <c r="FW1059" s="43"/>
      <c r="FX1059" s="43"/>
      <c r="FY1059" s="43"/>
      <c r="FZ1059" s="43"/>
      <c r="GA1059" s="43"/>
      <c r="GB1059" s="43"/>
      <c r="GC1059" s="43"/>
      <c r="GD1059" s="43"/>
      <c r="GE1059" s="43"/>
      <c r="GF1059" s="43"/>
      <c r="GG1059" s="43"/>
      <c r="GH1059" s="43"/>
      <c r="GI1059" s="43"/>
      <c r="GJ1059" s="43"/>
      <c r="GK1059" s="43"/>
      <c r="GL1059" s="43"/>
      <c r="GM1059" s="43"/>
      <c r="GN1059" s="43"/>
      <c r="GO1059" s="43"/>
      <c r="GP1059" s="43"/>
      <c r="GQ1059" s="43"/>
      <c r="GR1059" s="43"/>
      <c r="GS1059" s="43"/>
      <c r="GT1059" s="43"/>
      <c r="GU1059" s="43"/>
      <c r="GV1059" s="43"/>
      <c r="GW1059" s="43"/>
      <c r="GX1059" s="43"/>
      <c r="GY1059" s="43"/>
      <c r="GZ1059" s="43"/>
      <c r="HA1059" s="43"/>
      <c r="HB1059" s="43"/>
      <c r="HC1059" s="43"/>
      <c r="HD1059" s="43"/>
      <c r="HE1059" s="43"/>
      <c r="HF1059" s="43"/>
      <c r="HG1059" s="43"/>
      <c r="HH1059" s="43"/>
      <c r="HI1059" s="43"/>
      <c r="HJ1059" s="43"/>
      <c r="HK1059" s="43"/>
      <c r="HL1059" s="43"/>
      <c r="HM1059" s="43"/>
      <c r="HN1059" s="43"/>
      <c r="HO1059" s="43"/>
      <c r="HP1059" s="43"/>
      <c r="HQ1059" s="43"/>
      <c r="HR1059" s="43"/>
      <c r="HS1059" s="43"/>
      <c r="HT1059" s="43"/>
      <c r="HU1059" s="43"/>
      <c r="HV1059" s="43"/>
      <c r="HW1059" s="43"/>
      <c r="HX1059" s="43"/>
      <c r="HY1059" s="43"/>
      <c r="HZ1059" s="43"/>
      <c r="IA1059" s="43"/>
      <c r="IB1059" s="43"/>
    </row>
    <row r="1060" spans="1:236">
      <c r="A1060" s="43"/>
      <c r="B1060" s="43"/>
      <c r="C1060" s="43"/>
      <c r="D1060" s="43"/>
      <c r="E1060" s="43"/>
      <c r="F1060" s="43"/>
      <c r="G1060" s="43"/>
      <c r="H1060" s="43"/>
      <c r="I1060" s="43"/>
      <c r="J1060" s="43"/>
      <c r="K1060" s="43"/>
      <c r="L1060" s="43"/>
      <c r="M1060" s="43"/>
      <c r="N1060" s="43"/>
      <c r="O1060" s="60"/>
      <c r="P1060" s="43"/>
      <c r="Q1060" s="43"/>
      <c r="R1060" s="43"/>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c r="HE1060" s="43"/>
      <c r="HF1060" s="43"/>
      <c r="HG1060" s="43"/>
      <c r="HH1060" s="43"/>
      <c r="HI1060" s="43"/>
      <c r="HJ1060" s="43"/>
      <c r="HK1060" s="43"/>
      <c r="HL1060" s="43"/>
      <c r="HM1060" s="43"/>
      <c r="HN1060" s="43"/>
      <c r="HO1060" s="43"/>
      <c r="HP1060" s="43"/>
      <c r="HQ1060" s="43"/>
      <c r="HR1060" s="43"/>
      <c r="HS1060" s="43"/>
      <c r="HT1060" s="43"/>
      <c r="HU1060" s="43"/>
      <c r="HV1060" s="43"/>
      <c r="HW1060" s="43"/>
      <c r="HX1060" s="43"/>
      <c r="HY1060" s="43"/>
      <c r="HZ1060" s="43"/>
      <c r="IA1060" s="43"/>
      <c r="IB1060" s="43"/>
    </row>
    <row r="1061" spans="1:236">
      <c r="A1061" s="43"/>
      <c r="B1061" s="43"/>
      <c r="C1061" s="43"/>
      <c r="D1061" s="43"/>
      <c r="E1061" s="43"/>
      <c r="F1061" s="43"/>
      <c r="G1061" s="43"/>
      <c r="H1061" s="43"/>
      <c r="I1061" s="43"/>
      <c r="J1061" s="43"/>
      <c r="K1061" s="43"/>
      <c r="L1061" s="43"/>
      <c r="M1061" s="43"/>
      <c r="N1061" s="43"/>
      <c r="O1061" s="60"/>
      <c r="P1061" s="43"/>
      <c r="Q1061" s="43"/>
      <c r="R1061" s="43"/>
      <c r="S1061" s="43"/>
      <c r="T1061" s="43"/>
      <c r="U1061" s="43"/>
      <c r="V1061" s="43"/>
      <c r="W1061" s="43"/>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c r="FL1061" s="43"/>
      <c r="FM1061" s="43"/>
      <c r="FN1061" s="43"/>
      <c r="FO1061" s="43"/>
      <c r="FP1061" s="43"/>
      <c r="FQ1061" s="43"/>
      <c r="FR1061" s="43"/>
      <c r="FS1061" s="43"/>
      <c r="FT1061" s="43"/>
      <c r="FU1061" s="43"/>
      <c r="FV1061" s="43"/>
      <c r="FW1061" s="43"/>
      <c r="FX1061" s="43"/>
      <c r="FY1061" s="43"/>
      <c r="FZ1061" s="43"/>
      <c r="GA1061" s="43"/>
      <c r="GB1061" s="43"/>
      <c r="GC1061" s="43"/>
      <c r="GD1061" s="43"/>
      <c r="GE1061" s="43"/>
      <c r="GF1061" s="43"/>
      <c r="GG1061" s="43"/>
      <c r="GH1061" s="43"/>
      <c r="GI1061" s="43"/>
      <c r="GJ1061" s="43"/>
      <c r="GK1061" s="43"/>
      <c r="GL1061" s="43"/>
      <c r="GM1061" s="43"/>
      <c r="GN1061" s="43"/>
      <c r="GO1061" s="43"/>
      <c r="GP1061" s="43"/>
      <c r="GQ1061" s="43"/>
      <c r="GR1061" s="43"/>
      <c r="GS1061" s="43"/>
      <c r="GT1061" s="43"/>
      <c r="GU1061" s="43"/>
      <c r="GV1061" s="43"/>
      <c r="GW1061" s="43"/>
      <c r="GX1061" s="43"/>
      <c r="GY1061" s="43"/>
      <c r="GZ1061" s="43"/>
      <c r="HA1061" s="43"/>
      <c r="HB1061" s="43"/>
      <c r="HC1061" s="43"/>
      <c r="HD1061" s="43"/>
      <c r="HE1061" s="43"/>
      <c r="HF1061" s="43"/>
      <c r="HG1061" s="43"/>
      <c r="HH1061" s="43"/>
      <c r="HI1061" s="43"/>
      <c r="HJ1061" s="43"/>
      <c r="HK1061" s="43"/>
      <c r="HL1061" s="43"/>
      <c r="HM1061" s="43"/>
      <c r="HN1061" s="43"/>
      <c r="HO1061" s="43"/>
      <c r="HP1061" s="43"/>
      <c r="HQ1061" s="43"/>
      <c r="HR1061" s="43"/>
      <c r="HS1061" s="43"/>
      <c r="HT1061" s="43"/>
      <c r="HU1061" s="43"/>
      <c r="HV1061" s="43"/>
      <c r="HW1061" s="43"/>
      <c r="HX1061" s="43"/>
      <c r="HY1061" s="43"/>
      <c r="HZ1061" s="43"/>
      <c r="IA1061" s="43"/>
      <c r="IB1061" s="43"/>
    </row>
    <row r="1062" spans="1:236">
      <c r="A1062" s="43"/>
      <c r="B1062" s="43"/>
      <c r="C1062" s="43"/>
      <c r="D1062" s="43"/>
      <c r="E1062" s="43"/>
      <c r="F1062" s="43"/>
      <c r="G1062" s="43"/>
      <c r="H1062" s="43"/>
      <c r="I1062" s="43"/>
      <c r="J1062" s="43"/>
      <c r="K1062" s="43"/>
      <c r="L1062" s="43"/>
      <c r="M1062" s="43"/>
      <c r="N1062" s="43"/>
      <c r="O1062" s="60"/>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c r="HE1062" s="43"/>
      <c r="HF1062" s="43"/>
      <c r="HG1062" s="43"/>
      <c r="HH1062" s="43"/>
      <c r="HI1062" s="43"/>
      <c r="HJ1062" s="43"/>
      <c r="HK1062" s="43"/>
      <c r="HL1062" s="43"/>
      <c r="HM1062" s="43"/>
      <c r="HN1062" s="43"/>
      <c r="HO1062" s="43"/>
      <c r="HP1062" s="43"/>
      <c r="HQ1062" s="43"/>
      <c r="HR1062" s="43"/>
      <c r="HS1062" s="43"/>
      <c r="HT1062" s="43"/>
      <c r="HU1062" s="43"/>
      <c r="HV1062" s="43"/>
      <c r="HW1062" s="43"/>
      <c r="HX1062" s="43"/>
      <c r="HY1062" s="43"/>
      <c r="HZ1062" s="43"/>
      <c r="IA1062" s="43"/>
      <c r="IB1062" s="43"/>
    </row>
    <row r="1063" spans="1:236">
      <c r="A1063" s="43"/>
      <c r="B1063" s="43"/>
      <c r="C1063" s="43"/>
      <c r="D1063" s="43"/>
      <c r="E1063" s="43"/>
      <c r="F1063" s="43"/>
      <c r="G1063" s="43"/>
      <c r="H1063" s="43"/>
      <c r="I1063" s="43"/>
      <c r="J1063" s="43"/>
      <c r="K1063" s="43"/>
      <c r="L1063" s="43"/>
      <c r="M1063" s="43"/>
      <c r="N1063" s="43"/>
      <c r="O1063" s="60"/>
      <c r="P1063" s="43"/>
      <c r="Q1063" s="43"/>
      <c r="R1063" s="43"/>
      <c r="S1063" s="43"/>
      <c r="T1063" s="43"/>
      <c r="U1063" s="43"/>
      <c r="V1063" s="43"/>
      <c r="W1063" s="43"/>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c r="FL1063" s="43"/>
      <c r="FM1063" s="43"/>
      <c r="FN1063" s="43"/>
      <c r="FO1063" s="43"/>
      <c r="FP1063" s="43"/>
      <c r="FQ1063" s="43"/>
      <c r="FR1063" s="43"/>
      <c r="FS1063" s="43"/>
      <c r="FT1063" s="43"/>
      <c r="FU1063" s="43"/>
      <c r="FV1063" s="43"/>
      <c r="FW1063" s="43"/>
      <c r="FX1063" s="43"/>
      <c r="FY1063" s="43"/>
      <c r="FZ1063" s="43"/>
      <c r="GA1063" s="43"/>
      <c r="GB1063" s="43"/>
      <c r="GC1063" s="43"/>
      <c r="GD1063" s="43"/>
      <c r="GE1063" s="43"/>
      <c r="GF1063" s="43"/>
      <c r="GG1063" s="43"/>
      <c r="GH1063" s="43"/>
      <c r="GI1063" s="43"/>
      <c r="GJ1063" s="43"/>
      <c r="GK1063" s="43"/>
      <c r="GL1063" s="43"/>
      <c r="GM1063" s="43"/>
      <c r="GN1063" s="43"/>
      <c r="GO1063" s="43"/>
      <c r="GP1063" s="43"/>
      <c r="GQ1063" s="43"/>
      <c r="GR1063" s="43"/>
      <c r="GS1063" s="43"/>
      <c r="GT1063" s="43"/>
      <c r="GU1063" s="43"/>
      <c r="GV1063" s="43"/>
      <c r="GW1063" s="43"/>
      <c r="GX1063" s="43"/>
      <c r="GY1063" s="43"/>
      <c r="GZ1063" s="43"/>
      <c r="HA1063" s="43"/>
      <c r="HB1063" s="43"/>
      <c r="HC1063" s="43"/>
      <c r="HD1063" s="43"/>
      <c r="HE1063" s="43"/>
      <c r="HF1063" s="43"/>
      <c r="HG1063" s="43"/>
      <c r="HH1063" s="43"/>
      <c r="HI1063" s="43"/>
      <c r="HJ1063" s="43"/>
      <c r="HK1063" s="43"/>
      <c r="HL1063" s="43"/>
      <c r="HM1063" s="43"/>
      <c r="HN1063" s="43"/>
      <c r="HO1063" s="43"/>
      <c r="HP1063" s="43"/>
      <c r="HQ1063" s="43"/>
      <c r="HR1063" s="43"/>
      <c r="HS1063" s="43"/>
      <c r="HT1063" s="43"/>
      <c r="HU1063" s="43"/>
      <c r="HV1063" s="43"/>
      <c r="HW1063" s="43"/>
      <c r="HX1063" s="43"/>
      <c r="HY1063" s="43"/>
      <c r="HZ1063" s="43"/>
      <c r="IA1063" s="43"/>
      <c r="IB1063" s="43"/>
    </row>
    <row r="1064" spans="1:236">
      <c r="A1064" s="43"/>
      <c r="B1064" s="43"/>
      <c r="C1064" s="43"/>
      <c r="D1064" s="43"/>
      <c r="E1064" s="43"/>
      <c r="F1064" s="43"/>
      <c r="G1064" s="43"/>
      <c r="H1064" s="43"/>
      <c r="I1064" s="43"/>
      <c r="J1064" s="43"/>
      <c r="K1064" s="43"/>
      <c r="L1064" s="43"/>
      <c r="M1064" s="43"/>
      <c r="N1064" s="43"/>
      <c r="O1064" s="60"/>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c r="HE1064" s="43"/>
      <c r="HF1064" s="43"/>
      <c r="HG1064" s="43"/>
      <c r="HH1064" s="43"/>
      <c r="HI1064" s="43"/>
      <c r="HJ1064" s="43"/>
      <c r="HK1064" s="43"/>
      <c r="HL1064" s="43"/>
      <c r="HM1064" s="43"/>
      <c r="HN1064" s="43"/>
      <c r="HO1064" s="43"/>
      <c r="HP1064" s="43"/>
      <c r="HQ1064" s="43"/>
      <c r="HR1064" s="43"/>
      <c r="HS1064" s="43"/>
      <c r="HT1064" s="43"/>
      <c r="HU1064" s="43"/>
      <c r="HV1064" s="43"/>
      <c r="HW1064" s="43"/>
      <c r="HX1064" s="43"/>
      <c r="HY1064" s="43"/>
      <c r="HZ1064" s="43"/>
      <c r="IA1064" s="43"/>
      <c r="IB1064" s="43"/>
    </row>
    <row r="1065" spans="1:236">
      <c r="A1065" s="43"/>
      <c r="B1065" s="43"/>
      <c r="C1065" s="43"/>
      <c r="D1065" s="43"/>
      <c r="E1065" s="43"/>
      <c r="F1065" s="43"/>
      <c r="G1065" s="43"/>
      <c r="H1065" s="43"/>
      <c r="I1065" s="43"/>
      <c r="J1065" s="43"/>
      <c r="K1065" s="43"/>
      <c r="L1065" s="43"/>
      <c r="M1065" s="43"/>
      <c r="N1065" s="43"/>
      <c r="O1065" s="60"/>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c r="FL1065" s="43"/>
      <c r="FM1065" s="43"/>
      <c r="FN1065" s="43"/>
      <c r="FO1065" s="43"/>
      <c r="FP1065" s="43"/>
      <c r="FQ1065" s="43"/>
      <c r="FR1065" s="43"/>
      <c r="FS1065" s="43"/>
      <c r="FT1065" s="43"/>
      <c r="FU1065" s="43"/>
      <c r="FV1065" s="43"/>
      <c r="FW1065" s="43"/>
      <c r="FX1065" s="43"/>
      <c r="FY1065" s="43"/>
      <c r="FZ1065" s="43"/>
      <c r="GA1065" s="43"/>
      <c r="GB1065" s="43"/>
      <c r="GC1065" s="43"/>
      <c r="GD1065" s="43"/>
      <c r="GE1065" s="43"/>
      <c r="GF1065" s="43"/>
      <c r="GG1065" s="43"/>
      <c r="GH1065" s="43"/>
      <c r="GI1065" s="43"/>
      <c r="GJ1065" s="43"/>
      <c r="GK1065" s="43"/>
      <c r="GL1065" s="43"/>
      <c r="GM1065" s="43"/>
      <c r="GN1065" s="43"/>
      <c r="GO1065" s="43"/>
      <c r="GP1065" s="43"/>
      <c r="GQ1065" s="43"/>
      <c r="GR1065" s="43"/>
      <c r="GS1065" s="43"/>
      <c r="GT1065" s="43"/>
      <c r="GU1065" s="43"/>
      <c r="GV1065" s="43"/>
      <c r="GW1065" s="43"/>
      <c r="GX1065" s="43"/>
      <c r="GY1065" s="43"/>
      <c r="GZ1065" s="43"/>
      <c r="HA1065" s="43"/>
      <c r="HB1065" s="43"/>
      <c r="HC1065" s="43"/>
      <c r="HD1065" s="43"/>
      <c r="HE1065" s="43"/>
      <c r="HF1065" s="43"/>
      <c r="HG1065" s="43"/>
      <c r="HH1065" s="43"/>
      <c r="HI1065" s="43"/>
      <c r="HJ1065" s="43"/>
      <c r="HK1065" s="43"/>
      <c r="HL1065" s="43"/>
      <c r="HM1065" s="43"/>
      <c r="HN1065" s="43"/>
      <c r="HO1065" s="43"/>
      <c r="HP1065" s="43"/>
      <c r="HQ1065" s="43"/>
      <c r="HR1065" s="43"/>
      <c r="HS1065" s="43"/>
      <c r="HT1065" s="43"/>
      <c r="HU1065" s="43"/>
      <c r="HV1065" s="43"/>
      <c r="HW1065" s="43"/>
      <c r="HX1065" s="43"/>
      <c r="HY1065" s="43"/>
      <c r="HZ1065" s="43"/>
      <c r="IA1065" s="43"/>
      <c r="IB1065" s="43"/>
    </row>
    <row r="1066" spans="1:236">
      <c r="A1066" s="43"/>
      <c r="B1066" s="43"/>
      <c r="C1066" s="43"/>
      <c r="D1066" s="43"/>
      <c r="E1066" s="43"/>
      <c r="F1066" s="43"/>
      <c r="G1066" s="43"/>
      <c r="H1066" s="43"/>
      <c r="I1066" s="43"/>
      <c r="J1066" s="43"/>
      <c r="K1066" s="43"/>
      <c r="L1066" s="43"/>
      <c r="M1066" s="43"/>
      <c r="N1066" s="43"/>
      <c r="O1066" s="60"/>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c r="HE1066" s="43"/>
      <c r="HF1066" s="43"/>
      <c r="HG1066" s="43"/>
      <c r="HH1066" s="43"/>
      <c r="HI1066" s="43"/>
      <c r="HJ1066" s="43"/>
      <c r="HK1066" s="43"/>
      <c r="HL1066" s="43"/>
      <c r="HM1066" s="43"/>
      <c r="HN1066" s="43"/>
      <c r="HO1066" s="43"/>
      <c r="HP1066" s="43"/>
      <c r="HQ1066" s="43"/>
      <c r="HR1066" s="43"/>
      <c r="HS1066" s="43"/>
      <c r="HT1066" s="43"/>
      <c r="HU1066" s="43"/>
      <c r="HV1066" s="43"/>
      <c r="HW1066" s="43"/>
      <c r="HX1066" s="43"/>
      <c r="HY1066" s="43"/>
      <c r="HZ1066" s="43"/>
      <c r="IA1066" s="43"/>
      <c r="IB1066" s="43"/>
    </row>
    <row r="1067" spans="1:236">
      <c r="A1067" s="43"/>
      <c r="B1067" s="43"/>
      <c r="C1067" s="43"/>
      <c r="D1067" s="43"/>
      <c r="E1067" s="43"/>
      <c r="F1067" s="43"/>
      <c r="G1067" s="43"/>
      <c r="H1067" s="43"/>
      <c r="I1067" s="43"/>
      <c r="J1067" s="43"/>
      <c r="K1067" s="43"/>
      <c r="L1067" s="43"/>
      <c r="M1067" s="43"/>
      <c r="N1067" s="43"/>
      <c r="O1067" s="60"/>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c r="FL1067" s="43"/>
      <c r="FM1067" s="43"/>
      <c r="FN1067" s="43"/>
      <c r="FO1067" s="43"/>
      <c r="FP1067" s="43"/>
      <c r="FQ1067" s="43"/>
      <c r="FR1067" s="43"/>
      <c r="FS1067" s="43"/>
      <c r="FT1067" s="43"/>
      <c r="FU1067" s="43"/>
      <c r="FV1067" s="43"/>
      <c r="FW1067" s="43"/>
      <c r="FX1067" s="43"/>
      <c r="FY1067" s="43"/>
      <c r="FZ1067" s="43"/>
      <c r="GA1067" s="43"/>
      <c r="GB1067" s="43"/>
      <c r="GC1067" s="43"/>
      <c r="GD1067" s="43"/>
      <c r="GE1067" s="43"/>
      <c r="GF1067" s="43"/>
      <c r="GG1067" s="43"/>
      <c r="GH1067" s="43"/>
      <c r="GI1067" s="43"/>
      <c r="GJ1067" s="43"/>
      <c r="GK1067" s="43"/>
      <c r="GL1067" s="43"/>
      <c r="GM1067" s="43"/>
      <c r="GN1067" s="43"/>
      <c r="GO1067" s="43"/>
      <c r="GP1067" s="43"/>
      <c r="GQ1067" s="43"/>
      <c r="GR1067" s="43"/>
      <c r="GS1067" s="43"/>
      <c r="GT1067" s="43"/>
      <c r="GU1067" s="43"/>
      <c r="GV1067" s="43"/>
      <c r="GW1067" s="43"/>
      <c r="GX1067" s="43"/>
      <c r="GY1067" s="43"/>
      <c r="GZ1067" s="43"/>
      <c r="HA1067" s="43"/>
      <c r="HB1067" s="43"/>
      <c r="HC1067" s="43"/>
      <c r="HD1067" s="43"/>
      <c r="HE1067" s="43"/>
      <c r="HF1067" s="43"/>
      <c r="HG1067" s="43"/>
      <c r="HH1067" s="43"/>
      <c r="HI1067" s="43"/>
      <c r="HJ1067" s="43"/>
      <c r="HK1067" s="43"/>
      <c r="HL1067" s="43"/>
      <c r="HM1067" s="43"/>
      <c r="HN1067" s="43"/>
      <c r="HO1067" s="43"/>
      <c r="HP1067" s="43"/>
      <c r="HQ1067" s="43"/>
      <c r="HR1067" s="43"/>
      <c r="HS1067" s="43"/>
      <c r="HT1067" s="43"/>
      <c r="HU1067" s="43"/>
      <c r="HV1067" s="43"/>
      <c r="HW1067" s="43"/>
      <c r="HX1067" s="43"/>
      <c r="HY1067" s="43"/>
      <c r="HZ1067" s="43"/>
      <c r="IA1067" s="43"/>
      <c r="IB1067" s="43"/>
    </row>
    <row r="1068" spans="1:236">
      <c r="A1068" s="43"/>
      <c r="B1068" s="43"/>
      <c r="C1068" s="43"/>
      <c r="D1068" s="43"/>
      <c r="E1068" s="43"/>
      <c r="F1068" s="43"/>
      <c r="G1068" s="43"/>
      <c r="H1068" s="43"/>
      <c r="I1068" s="43"/>
      <c r="J1068" s="43"/>
      <c r="K1068" s="43"/>
      <c r="L1068" s="43"/>
      <c r="M1068" s="43"/>
      <c r="N1068" s="43"/>
      <c r="O1068" s="60"/>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c r="HE1068" s="43"/>
      <c r="HF1068" s="43"/>
      <c r="HG1068" s="43"/>
      <c r="HH1068" s="43"/>
      <c r="HI1068" s="43"/>
      <c r="HJ1068" s="43"/>
      <c r="HK1068" s="43"/>
      <c r="HL1068" s="43"/>
      <c r="HM1068" s="43"/>
      <c r="HN1068" s="43"/>
      <c r="HO1068" s="43"/>
      <c r="HP1068" s="43"/>
      <c r="HQ1068" s="43"/>
      <c r="HR1068" s="43"/>
      <c r="HS1068" s="43"/>
      <c r="HT1068" s="43"/>
      <c r="HU1068" s="43"/>
      <c r="HV1068" s="43"/>
      <c r="HW1068" s="43"/>
      <c r="HX1068" s="43"/>
      <c r="HY1068" s="43"/>
      <c r="HZ1068" s="43"/>
      <c r="IA1068" s="43"/>
      <c r="IB1068" s="43"/>
    </row>
    <row r="1069" spans="1:236">
      <c r="A1069" s="43"/>
      <c r="B1069" s="43"/>
      <c r="C1069" s="43"/>
      <c r="D1069" s="43"/>
      <c r="E1069" s="43"/>
      <c r="F1069" s="43"/>
      <c r="G1069" s="43"/>
      <c r="H1069" s="43"/>
      <c r="I1069" s="43"/>
      <c r="J1069" s="43"/>
      <c r="K1069" s="43"/>
      <c r="L1069" s="43"/>
      <c r="M1069" s="43"/>
      <c r="N1069" s="43"/>
      <c r="O1069" s="60"/>
      <c r="P1069" s="43"/>
      <c r="Q1069" s="43"/>
      <c r="R1069" s="43"/>
      <c r="S1069" s="43"/>
      <c r="T1069" s="43"/>
      <c r="U1069" s="43"/>
      <c r="V1069" s="43"/>
      <c r="W1069" s="43"/>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c r="FL1069" s="43"/>
      <c r="FM1069" s="43"/>
      <c r="FN1069" s="43"/>
      <c r="FO1069" s="43"/>
      <c r="FP1069" s="43"/>
      <c r="FQ1069" s="43"/>
      <c r="FR1069" s="43"/>
      <c r="FS1069" s="43"/>
      <c r="FT1069" s="43"/>
      <c r="FU1069" s="43"/>
      <c r="FV1069" s="43"/>
      <c r="FW1069" s="43"/>
      <c r="FX1069" s="43"/>
      <c r="FY1069" s="43"/>
      <c r="FZ1069" s="43"/>
      <c r="GA1069" s="43"/>
      <c r="GB1069" s="43"/>
      <c r="GC1069" s="43"/>
      <c r="GD1069" s="43"/>
      <c r="GE1069" s="43"/>
      <c r="GF1069" s="43"/>
      <c r="GG1069" s="43"/>
      <c r="GH1069" s="43"/>
      <c r="GI1069" s="43"/>
      <c r="GJ1069" s="43"/>
      <c r="GK1069" s="43"/>
      <c r="GL1069" s="43"/>
      <c r="GM1069" s="43"/>
      <c r="GN1069" s="43"/>
      <c r="GO1069" s="43"/>
      <c r="GP1069" s="43"/>
      <c r="GQ1069" s="43"/>
      <c r="GR1069" s="43"/>
      <c r="GS1069" s="43"/>
      <c r="GT1069" s="43"/>
      <c r="GU1069" s="43"/>
      <c r="GV1069" s="43"/>
      <c r="GW1069" s="43"/>
      <c r="GX1069" s="43"/>
      <c r="GY1069" s="43"/>
      <c r="GZ1069" s="43"/>
      <c r="HA1069" s="43"/>
      <c r="HB1069" s="43"/>
      <c r="HC1069" s="43"/>
      <c r="HD1069" s="43"/>
      <c r="HE1069" s="43"/>
      <c r="HF1069" s="43"/>
      <c r="HG1069" s="43"/>
      <c r="HH1069" s="43"/>
      <c r="HI1069" s="43"/>
      <c r="HJ1069" s="43"/>
      <c r="HK1069" s="43"/>
      <c r="HL1069" s="43"/>
      <c r="HM1069" s="43"/>
      <c r="HN1069" s="43"/>
      <c r="HO1069" s="43"/>
      <c r="HP1069" s="43"/>
      <c r="HQ1069" s="43"/>
      <c r="HR1069" s="43"/>
      <c r="HS1069" s="43"/>
      <c r="HT1069" s="43"/>
      <c r="HU1069" s="43"/>
      <c r="HV1069" s="43"/>
      <c r="HW1069" s="43"/>
      <c r="HX1069" s="43"/>
      <c r="HY1069" s="43"/>
      <c r="HZ1069" s="43"/>
      <c r="IA1069" s="43"/>
      <c r="IB1069" s="43"/>
    </row>
    <row r="1070" spans="1:236">
      <c r="A1070" s="43"/>
      <c r="B1070" s="43"/>
      <c r="C1070" s="43"/>
      <c r="D1070" s="43"/>
      <c r="E1070" s="43"/>
      <c r="F1070" s="43"/>
      <c r="G1070" s="43"/>
      <c r="H1070" s="43"/>
      <c r="I1070" s="43"/>
      <c r="J1070" s="43"/>
      <c r="K1070" s="43"/>
      <c r="L1070" s="43"/>
      <c r="M1070" s="43"/>
      <c r="N1070" s="43"/>
      <c r="O1070" s="60"/>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c r="HE1070" s="43"/>
      <c r="HF1070" s="43"/>
      <c r="HG1070" s="43"/>
      <c r="HH1070" s="43"/>
      <c r="HI1070" s="43"/>
      <c r="HJ1070" s="43"/>
      <c r="HK1070" s="43"/>
      <c r="HL1070" s="43"/>
      <c r="HM1070" s="43"/>
      <c r="HN1070" s="43"/>
      <c r="HO1070" s="43"/>
      <c r="HP1070" s="43"/>
      <c r="HQ1070" s="43"/>
      <c r="HR1070" s="43"/>
      <c r="HS1070" s="43"/>
      <c r="HT1070" s="43"/>
      <c r="HU1070" s="43"/>
      <c r="HV1070" s="43"/>
      <c r="HW1070" s="43"/>
      <c r="HX1070" s="43"/>
      <c r="HY1070" s="43"/>
      <c r="HZ1070" s="43"/>
      <c r="IA1070" s="43"/>
      <c r="IB1070" s="43"/>
    </row>
    <row r="1071" spans="1:236">
      <c r="A1071" s="43"/>
      <c r="B1071" s="43"/>
      <c r="C1071" s="43"/>
      <c r="D1071" s="43"/>
      <c r="E1071" s="43"/>
      <c r="F1071" s="43"/>
      <c r="G1071" s="43"/>
      <c r="H1071" s="43"/>
      <c r="I1071" s="43"/>
      <c r="J1071" s="43"/>
      <c r="K1071" s="43"/>
      <c r="L1071" s="43"/>
      <c r="M1071" s="43"/>
      <c r="N1071" s="43"/>
      <c r="O1071" s="60"/>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c r="FL1071" s="43"/>
      <c r="FM1071" s="43"/>
      <c r="FN1071" s="43"/>
      <c r="FO1071" s="43"/>
      <c r="FP1071" s="43"/>
      <c r="FQ1071" s="43"/>
      <c r="FR1071" s="43"/>
      <c r="FS1071" s="43"/>
      <c r="FT1071" s="43"/>
      <c r="FU1071" s="43"/>
      <c r="FV1071" s="43"/>
      <c r="FW1071" s="43"/>
      <c r="FX1071" s="43"/>
      <c r="FY1071" s="43"/>
      <c r="FZ1071" s="43"/>
      <c r="GA1071" s="43"/>
      <c r="GB1071" s="43"/>
      <c r="GC1071" s="43"/>
      <c r="GD1071" s="43"/>
      <c r="GE1071" s="43"/>
      <c r="GF1071" s="43"/>
      <c r="GG1071" s="43"/>
      <c r="GH1071" s="43"/>
      <c r="GI1071" s="43"/>
      <c r="GJ1071" s="43"/>
      <c r="GK1071" s="43"/>
      <c r="GL1071" s="43"/>
      <c r="GM1071" s="43"/>
      <c r="GN1071" s="43"/>
      <c r="GO1071" s="43"/>
      <c r="GP1071" s="43"/>
      <c r="GQ1071" s="43"/>
      <c r="GR1071" s="43"/>
      <c r="GS1071" s="43"/>
      <c r="GT1071" s="43"/>
      <c r="GU1071" s="43"/>
      <c r="GV1071" s="43"/>
      <c r="GW1071" s="43"/>
      <c r="GX1071" s="43"/>
      <c r="GY1071" s="43"/>
      <c r="GZ1071" s="43"/>
      <c r="HA1071" s="43"/>
      <c r="HB1071" s="43"/>
      <c r="HC1071" s="43"/>
      <c r="HD1071" s="43"/>
      <c r="HE1071" s="43"/>
      <c r="HF1071" s="43"/>
      <c r="HG1071" s="43"/>
      <c r="HH1071" s="43"/>
      <c r="HI1071" s="43"/>
      <c r="HJ1071" s="43"/>
      <c r="HK1071" s="43"/>
      <c r="HL1071" s="43"/>
      <c r="HM1071" s="43"/>
      <c r="HN1071" s="43"/>
      <c r="HO1071" s="43"/>
      <c r="HP1071" s="43"/>
      <c r="HQ1071" s="43"/>
      <c r="HR1071" s="43"/>
      <c r="HS1071" s="43"/>
      <c r="HT1071" s="43"/>
      <c r="HU1071" s="43"/>
      <c r="HV1071" s="43"/>
      <c r="HW1071" s="43"/>
      <c r="HX1071" s="43"/>
      <c r="HY1071" s="43"/>
      <c r="HZ1071" s="43"/>
      <c r="IA1071" s="43"/>
      <c r="IB1071" s="43"/>
    </row>
    <row r="1072" spans="1:236">
      <c r="A1072" s="43"/>
      <c r="B1072" s="43"/>
      <c r="C1072" s="43"/>
      <c r="D1072" s="43"/>
      <c r="E1072" s="43"/>
      <c r="F1072" s="43"/>
      <c r="G1072" s="43"/>
      <c r="H1072" s="43"/>
      <c r="I1072" s="43"/>
      <c r="J1072" s="43"/>
      <c r="K1072" s="43"/>
      <c r="L1072" s="43"/>
      <c r="M1072" s="43"/>
      <c r="N1072" s="43"/>
      <c r="O1072" s="60"/>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c r="HE1072" s="43"/>
      <c r="HF1072" s="43"/>
      <c r="HG1072" s="43"/>
      <c r="HH1072" s="43"/>
      <c r="HI1072" s="43"/>
      <c r="HJ1072" s="43"/>
      <c r="HK1072" s="43"/>
      <c r="HL1072" s="43"/>
      <c r="HM1072" s="43"/>
      <c r="HN1072" s="43"/>
      <c r="HO1072" s="43"/>
      <c r="HP1072" s="43"/>
      <c r="HQ1072" s="43"/>
      <c r="HR1072" s="43"/>
      <c r="HS1072" s="43"/>
      <c r="HT1072" s="43"/>
      <c r="HU1072" s="43"/>
      <c r="HV1072" s="43"/>
      <c r="HW1072" s="43"/>
      <c r="HX1072" s="43"/>
      <c r="HY1072" s="43"/>
      <c r="HZ1072" s="43"/>
      <c r="IA1072" s="43"/>
      <c r="IB1072" s="43"/>
    </row>
    <row r="1073" spans="1:236">
      <c r="A1073" s="43"/>
      <c r="B1073" s="43"/>
      <c r="C1073" s="43"/>
      <c r="D1073" s="43"/>
      <c r="E1073" s="43"/>
      <c r="F1073" s="43"/>
      <c r="G1073" s="43"/>
      <c r="H1073" s="43"/>
      <c r="I1073" s="43"/>
      <c r="J1073" s="43"/>
      <c r="K1073" s="43"/>
      <c r="L1073" s="43"/>
      <c r="M1073" s="43"/>
      <c r="N1073" s="43"/>
      <c r="O1073" s="60"/>
      <c r="P1073" s="43"/>
      <c r="Q1073" s="43"/>
      <c r="R1073" s="43"/>
      <c r="S1073" s="43"/>
      <c r="T1073" s="43"/>
      <c r="U1073" s="43"/>
      <c r="V1073" s="43"/>
      <c r="W1073" s="43"/>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c r="FL1073" s="43"/>
      <c r="FM1073" s="43"/>
      <c r="FN1073" s="43"/>
      <c r="FO1073" s="43"/>
      <c r="FP1073" s="43"/>
      <c r="FQ1073" s="43"/>
      <c r="FR1073" s="43"/>
      <c r="FS1073" s="43"/>
      <c r="FT1073" s="43"/>
      <c r="FU1073" s="43"/>
      <c r="FV1073" s="43"/>
      <c r="FW1073" s="43"/>
      <c r="FX1073" s="43"/>
      <c r="FY1073" s="43"/>
      <c r="FZ1073" s="43"/>
      <c r="GA1073" s="43"/>
      <c r="GB1073" s="43"/>
      <c r="GC1073" s="43"/>
      <c r="GD1073" s="43"/>
      <c r="GE1073" s="43"/>
      <c r="GF1073" s="43"/>
      <c r="GG1073" s="43"/>
      <c r="GH1073" s="43"/>
      <c r="GI1073" s="43"/>
      <c r="GJ1073" s="43"/>
      <c r="GK1073" s="43"/>
      <c r="GL1073" s="43"/>
      <c r="GM1073" s="43"/>
      <c r="GN1073" s="43"/>
      <c r="GO1073" s="43"/>
      <c r="GP1073" s="43"/>
      <c r="GQ1073" s="43"/>
      <c r="GR1073" s="43"/>
      <c r="GS1073" s="43"/>
      <c r="GT1073" s="43"/>
      <c r="GU1073" s="43"/>
      <c r="GV1073" s="43"/>
      <c r="GW1073" s="43"/>
      <c r="GX1073" s="43"/>
      <c r="GY1073" s="43"/>
      <c r="GZ1073" s="43"/>
      <c r="HA1073" s="43"/>
      <c r="HB1073" s="43"/>
      <c r="HC1073" s="43"/>
      <c r="HD1073" s="43"/>
      <c r="HE1073" s="43"/>
      <c r="HF1073" s="43"/>
      <c r="HG1073" s="43"/>
      <c r="HH1073" s="43"/>
      <c r="HI1073" s="43"/>
      <c r="HJ1073" s="43"/>
      <c r="HK1073" s="43"/>
      <c r="HL1073" s="43"/>
      <c r="HM1073" s="43"/>
      <c r="HN1073" s="43"/>
      <c r="HO1073" s="43"/>
      <c r="HP1073" s="43"/>
      <c r="HQ1073" s="43"/>
      <c r="HR1073" s="43"/>
      <c r="HS1073" s="43"/>
      <c r="HT1073" s="43"/>
      <c r="HU1073" s="43"/>
      <c r="HV1073" s="43"/>
      <c r="HW1073" s="43"/>
      <c r="HX1073" s="43"/>
      <c r="HY1073" s="43"/>
      <c r="HZ1073" s="43"/>
      <c r="IA1073" s="43"/>
      <c r="IB1073" s="43"/>
    </row>
    <row r="1074" spans="1:236">
      <c r="A1074" s="43"/>
      <c r="B1074" s="43"/>
      <c r="C1074" s="43"/>
      <c r="D1074" s="43"/>
      <c r="E1074" s="43"/>
      <c r="F1074" s="43"/>
      <c r="G1074" s="43"/>
      <c r="H1074" s="43"/>
      <c r="I1074" s="43"/>
      <c r="J1074" s="43"/>
      <c r="K1074" s="43"/>
      <c r="L1074" s="43"/>
      <c r="M1074" s="43"/>
      <c r="N1074" s="43"/>
      <c r="O1074" s="60"/>
      <c r="P1074" s="43"/>
      <c r="Q1074" s="43"/>
      <c r="R1074" s="43"/>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c r="HE1074" s="43"/>
      <c r="HF1074" s="43"/>
      <c r="HG1074" s="43"/>
      <c r="HH1074" s="43"/>
      <c r="HI1074" s="43"/>
      <c r="HJ1074" s="43"/>
      <c r="HK1074" s="43"/>
      <c r="HL1074" s="43"/>
      <c r="HM1074" s="43"/>
      <c r="HN1074" s="43"/>
      <c r="HO1074" s="43"/>
      <c r="HP1074" s="43"/>
      <c r="HQ1074" s="43"/>
      <c r="HR1074" s="43"/>
      <c r="HS1074" s="43"/>
      <c r="HT1074" s="43"/>
      <c r="HU1074" s="43"/>
      <c r="HV1074" s="43"/>
      <c r="HW1074" s="43"/>
      <c r="HX1074" s="43"/>
      <c r="HY1074" s="43"/>
      <c r="HZ1074" s="43"/>
      <c r="IA1074" s="43"/>
      <c r="IB1074" s="43"/>
    </row>
    <row r="1075" spans="1:236">
      <c r="A1075" s="43"/>
      <c r="B1075" s="43"/>
      <c r="C1075" s="43"/>
      <c r="D1075" s="43"/>
      <c r="E1075" s="43"/>
      <c r="F1075" s="43"/>
      <c r="G1075" s="43"/>
      <c r="H1075" s="43"/>
      <c r="I1075" s="43"/>
      <c r="J1075" s="43"/>
      <c r="K1075" s="43"/>
      <c r="L1075" s="43"/>
      <c r="M1075" s="43"/>
      <c r="N1075" s="43"/>
      <c r="O1075" s="60"/>
      <c r="P1075" s="43"/>
      <c r="Q1075" s="43"/>
      <c r="R1075" s="43"/>
      <c r="S1075" s="43"/>
      <c r="T1075" s="43"/>
      <c r="U1075" s="43"/>
      <c r="V1075" s="43"/>
      <c r="W1075" s="43"/>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c r="FL1075" s="43"/>
      <c r="FM1075" s="43"/>
      <c r="FN1075" s="43"/>
      <c r="FO1075" s="43"/>
      <c r="FP1075" s="43"/>
      <c r="FQ1075" s="43"/>
      <c r="FR1075" s="43"/>
      <c r="FS1075" s="43"/>
      <c r="FT1075" s="43"/>
      <c r="FU1075" s="43"/>
      <c r="FV1075" s="43"/>
      <c r="FW1075" s="43"/>
      <c r="FX1075" s="43"/>
      <c r="FY1075" s="43"/>
      <c r="FZ1075" s="43"/>
      <c r="GA1075" s="43"/>
      <c r="GB1075" s="43"/>
      <c r="GC1075" s="43"/>
      <c r="GD1075" s="43"/>
      <c r="GE1075" s="43"/>
      <c r="GF1075" s="43"/>
      <c r="GG1075" s="43"/>
      <c r="GH1075" s="43"/>
      <c r="GI1075" s="43"/>
      <c r="GJ1075" s="43"/>
      <c r="GK1075" s="43"/>
      <c r="GL1075" s="43"/>
      <c r="GM1075" s="43"/>
      <c r="GN1075" s="43"/>
      <c r="GO1075" s="43"/>
      <c r="GP1075" s="43"/>
      <c r="GQ1075" s="43"/>
      <c r="GR1075" s="43"/>
      <c r="GS1075" s="43"/>
      <c r="GT1075" s="43"/>
      <c r="GU1075" s="43"/>
      <c r="GV1075" s="43"/>
      <c r="GW1075" s="43"/>
      <c r="GX1075" s="43"/>
      <c r="GY1075" s="43"/>
      <c r="GZ1075" s="43"/>
      <c r="HA1075" s="43"/>
      <c r="HB1075" s="43"/>
      <c r="HC1075" s="43"/>
      <c r="HD1075" s="43"/>
      <c r="HE1075" s="43"/>
      <c r="HF1075" s="43"/>
      <c r="HG1075" s="43"/>
      <c r="HH1075" s="43"/>
      <c r="HI1075" s="43"/>
      <c r="HJ1075" s="43"/>
      <c r="HK1075" s="43"/>
      <c r="HL1075" s="43"/>
      <c r="HM1075" s="43"/>
      <c r="HN1075" s="43"/>
      <c r="HO1075" s="43"/>
      <c r="HP1075" s="43"/>
      <c r="HQ1075" s="43"/>
      <c r="HR1075" s="43"/>
      <c r="HS1075" s="43"/>
      <c r="HT1075" s="43"/>
      <c r="HU1075" s="43"/>
      <c r="HV1075" s="43"/>
      <c r="HW1075" s="43"/>
      <c r="HX1075" s="43"/>
      <c r="HY1075" s="43"/>
      <c r="HZ1075" s="43"/>
      <c r="IA1075" s="43"/>
      <c r="IB1075" s="43"/>
    </row>
    <row r="1076" spans="1:236">
      <c r="A1076" s="43"/>
      <c r="B1076" s="43"/>
      <c r="C1076" s="43"/>
      <c r="D1076" s="43"/>
      <c r="E1076" s="43"/>
      <c r="F1076" s="43"/>
      <c r="G1076" s="43"/>
      <c r="H1076" s="43"/>
      <c r="I1076" s="43"/>
      <c r="J1076" s="43"/>
      <c r="K1076" s="43"/>
      <c r="L1076" s="43"/>
      <c r="M1076" s="43"/>
      <c r="N1076" s="43"/>
      <c r="O1076" s="60"/>
      <c r="P1076" s="43"/>
      <c r="Q1076" s="43"/>
      <c r="R1076" s="43"/>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c r="HE1076" s="43"/>
      <c r="HF1076" s="43"/>
      <c r="HG1076" s="43"/>
      <c r="HH1076" s="43"/>
      <c r="HI1076" s="43"/>
      <c r="HJ1076" s="43"/>
      <c r="HK1076" s="43"/>
      <c r="HL1076" s="43"/>
      <c r="HM1076" s="43"/>
      <c r="HN1076" s="43"/>
      <c r="HO1076" s="43"/>
      <c r="HP1076" s="43"/>
      <c r="HQ1076" s="43"/>
      <c r="HR1076" s="43"/>
      <c r="HS1076" s="43"/>
      <c r="HT1076" s="43"/>
      <c r="HU1076" s="43"/>
      <c r="HV1076" s="43"/>
      <c r="HW1076" s="43"/>
      <c r="HX1076" s="43"/>
      <c r="HY1076" s="43"/>
      <c r="HZ1076" s="43"/>
      <c r="IA1076" s="43"/>
      <c r="IB1076" s="43"/>
    </row>
    <row r="1077" spans="1:236">
      <c r="A1077" s="43"/>
      <c r="B1077" s="43"/>
      <c r="C1077" s="43"/>
      <c r="D1077" s="43"/>
      <c r="E1077" s="43"/>
      <c r="F1077" s="43"/>
      <c r="G1077" s="43"/>
      <c r="H1077" s="43"/>
      <c r="I1077" s="43"/>
      <c r="J1077" s="43"/>
      <c r="K1077" s="43"/>
      <c r="L1077" s="43"/>
      <c r="M1077" s="43"/>
      <c r="N1077" s="43"/>
      <c r="O1077" s="60"/>
      <c r="P1077" s="43"/>
      <c r="Q1077" s="43"/>
      <c r="R1077" s="43"/>
      <c r="S1077" s="43"/>
      <c r="T1077" s="43"/>
      <c r="U1077" s="43"/>
      <c r="V1077" s="43"/>
      <c r="W1077" s="43"/>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c r="FL1077" s="43"/>
      <c r="FM1077" s="43"/>
      <c r="FN1077" s="43"/>
      <c r="FO1077" s="43"/>
      <c r="FP1077" s="43"/>
      <c r="FQ1077" s="43"/>
      <c r="FR1077" s="43"/>
      <c r="FS1077" s="43"/>
      <c r="FT1077" s="43"/>
      <c r="FU1077" s="43"/>
      <c r="FV1077" s="43"/>
      <c r="FW1077" s="43"/>
      <c r="FX1077" s="43"/>
      <c r="FY1077" s="43"/>
      <c r="FZ1077" s="43"/>
      <c r="GA1077" s="43"/>
      <c r="GB1077" s="43"/>
      <c r="GC1077" s="43"/>
      <c r="GD1077" s="43"/>
      <c r="GE1077" s="43"/>
      <c r="GF1077" s="43"/>
      <c r="GG1077" s="43"/>
      <c r="GH1077" s="43"/>
      <c r="GI1077" s="43"/>
      <c r="GJ1077" s="43"/>
      <c r="GK1077" s="43"/>
      <c r="GL1077" s="43"/>
      <c r="GM1077" s="43"/>
      <c r="GN1077" s="43"/>
      <c r="GO1077" s="43"/>
      <c r="GP1077" s="43"/>
      <c r="GQ1077" s="43"/>
      <c r="GR1077" s="43"/>
      <c r="GS1077" s="43"/>
      <c r="GT1077" s="43"/>
      <c r="GU1077" s="43"/>
      <c r="GV1077" s="43"/>
      <c r="GW1077" s="43"/>
      <c r="GX1077" s="43"/>
      <c r="GY1077" s="43"/>
      <c r="GZ1077" s="43"/>
      <c r="HA1077" s="43"/>
      <c r="HB1077" s="43"/>
      <c r="HC1077" s="43"/>
      <c r="HD1077" s="43"/>
      <c r="HE1077" s="43"/>
      <c r="HF1077" s="43"/>
      <c r="HG1077" s="43"/>
      <c r="HH1077" s="43"/>
      <c r="HI1077" s="43"/>
      <c r="HJ1077" s="43"/>
      <c r="HK1077" s="43"/>
      <c r="HL1077" s="43"/>
      <c r="HM1077" s="43"/>
      <c r="HN1077" s="43"/>
      <c r="HO1077" s="43"/>
      <c r="HP1077" s="43"/>
      <c r="HQ1077" s="43"/>
      <c r="HR1077" s="43"/>
      <c r="HS1077" s="43"/>
      <c r="HT1077" s="43"/>
      <c r="HU1077" s="43"/>
      <c r="HV1077" s="43"/>
      <c r="HW1077" s="43"/>
      <c r="HX1077" s="43"/>
      <c r="HY1077" s="43"/>
      <c r="HZ1077" s="43"/>
      <c r="IA1077" s="43"/>
      <c r="IB1077" s="43"/>
    </row>
    <row r="1078" spans="1:236">
      <c r="A1078" s="43"/>
      <c r="B1078" s="43"/>
      <c r="C1078" s="43"/>
      <c r="D1078" s="43"/>
      <c r="E1078" s="43"/>
      <c r="F1078" s="43"/>
      <c r="G1078" s="43"/>
      <c r="H1078" s="43"/>
      <c r="I1078" s="43"/>
      <c r="J1078" s="43"/>
      <c r="K1078" s="43"/>
      <c r="L1078" s="43"/>
      <c r="M1078" s="43"/>
      <c r="N1078" s="43"/>
      <c r="O1078" s="60"/>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c r="HE1078" s="43"/>
      <c r="HF1078" s="43"/>
      <c r="HG1078" s="43"/>
      <c r="HH1078" s="43"/>
      <c r="HI1078" s="43"/>
      <c r="HJ1078" s="43"/>
      <c r="HK1078" s="43"/>
      <c r="HL1078" s="43"/>
      <c r="HM1078" s="43"/>
      <c r="HN1078" s="43"/>
      <c r="HO1078" s="43"/>
      <c r="HP1078" s="43"/>
      <c r="HQ1078" s="43"/>
      <c r="HR1078" s="43"/>
      <c r="HS1078" s="43"/>
      <c r="HT1078" s="43"/>
      <c r="HU1078" s="43"/>
      <c r="HV1078" s="43"/>
      <c r="HW1078" s="43"/>
      <c r="HX1078" s="43"/>
      <c r="HY1078" s="43"/>
      <c r="HZ1078" s="43"/>
      <c r="IA1078" s="43"/>
      <c r="IB1078" s="43"/>
    </row>
    <row r="1079" spans="1:236">
      <c r="A1079" s="43"/>
      <c r="B1079" s="43"/>
      <c r="C1079" s="43"/>
      <c r="D1079" s="43"/>
      <c r="E1079" s="43"/>
      <c r="F1079" s="43"/>
      <c r="G1079" s="43"/>
      <c r="H1079" s="43"/>
      <c r="I1079" s="43"/>
      <c r="J1079" s="43"/>
      <c r="K1079" s="43"/>
      <c r="L1079" s="43"/>
      <c r="M1079" s="43"/>
      <c r="N1079" s="43"/>
      <c r="O1079" s="60"/>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c r="FL1079" s="43"/>
      <c r="FM1079" s="43"/>
      <c r="FN1079" s="43"/>
      <c r="FO1079" s="43"/>
      <c r="FP1079" s="43"/>
      <c r="FQ1079" s="43"/>
      <c r="FR1079" s="43"/>
      <c r="FS1079" s="43"/>
      <c r="FT1079" s="43"/>
      <c r="FU1079" s="43"/>
      <c r="FV1079" s="43"/>
      <c r="FW1079" s="43"/>
      <c r="FX1079" s="43"/>
      <c r="FY1079" s="43"/>
      <c r="FZ1079" s="43"/>
      <c r="GA1079" s="43"/>
      <c r="GB1079" s="43"/>
      <c r="GC1079" s="43"/>
      <c r="GD1079" s="43"/>
      <c r="GE1079" s="43"/>
      <c r="GF1079" s="43"/>
      <c r="GG1079" s="43"/>
      <c r="GH1079" s="43"/>
      <c r="GI1079" s="43"/>
      <c r="GJ1079" s="43"/>
      <c r="GK1079" s="43"/>
      <c r="GL1079" s="43"/>
      <c r="GM1079" s="43"/>
      <c r="GN1079" s="43"/>
      <c r="GO1079" s="43"/>
      <c r="GP1079" s="43"/>
      <c r="GQ1079" s="43"/>
      <c r="GR1079" s="43"/>
      <c r="GS1079" s="43"/>
      <c r="GT1079" s="43"/>
      <c r="GU1079" s="43"/>
      <c r="GV1079" s="43"/>
      <c r="GW1079" s="43"/>
      <c r="GX1079" s="43"/>
      <c r="GY1079" s="43"/>
      <c r="GZ1079" s="43"/>
      <c r="HA1079" s="43"/>
      <c r="HB1079" s="43"/>
      <c r="HC1079" s="43"/>
      <c r="HD1079" s="43"/>
      <c r="HE1079" s="43"/>
      <c r="HF1079" s="43"/>
      <c r="HG1079" s="43"/>
      <c r="HH1079" s="43"/>
      <c r="HI1079" s="43"/>
      <c r="HJ1079" s="43"/>
      <c r="HK1079" s="43"/>
      <c r="HL1079" s="43"/>
      <c r="HM1079" s="43"/>
      <c r="HN1079" s="43"/>
      <c r="HO1079" s="43"/>
      <c r="HP1079" s="43"/>
      <c r="HQ1079" s="43"/>
      <c r="HR1079" s="43"/>
      <c r="HS1079" s="43"/>
      <c r="HT1079" s="43"/>
      <c r="HU1079" s="43"/>
      <c r="HV1079" s="43"/>
      <c r="HW1079" s="43"/>
      <c r="HX1079" s="43"/>
      <c r="HY1079" s="43"/>
      <c r="HZ1079" s="43"/>
      <c r="IA1079" s="43"/>
      <c r="IB1079" s="43"/>
    </row>
    <row r="1080" spans="1:236">
      <c r="A1080" s="43"/>
      <c r="B1080" s="43"/>
      <c r="C1080" s="43"/>
      <c r="D1080" s="43"/>
      <c r="E1080" s="43"/>
      <c r="F1080" s="43"/>
      <c r="G1080" s="43"/>
      <c r="H1080" s="43"/>
      <c r="I1080" s="43"/>
      <c r="J1080" s="43"/>
      <c r="K1080" s="43"/>
      <c r="L1080" s="43"/>
      <c r="M1080" s="43"/>
      <c r="N1080" s="43"/>
      <c r="O1080" s="60"/>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c r="HE1080" s="43"/>
      <c r="HF1080" s="43"/>
      <c r="HG1080" s="43"/>
      <c r="HH1080" s="43"/>
      <c r="HI1080" s="43"/>
      <c r="HJ1080" s="43"/>
      <c r="HK1080" s="43"/>
      <c r="HL1080" s="43"/>
      <c r="HM1080" s="43"/>
      <c r="HN1080" s="43"/>
      <c r="HO1080" s="43"/>
      <c r="HP1080" s="43"/>
      <c r="HQ1080" s="43"/>
      <c r="HR1080" s="43"/>
      <c r="HS1080" s="43"/>
      <c r="HT1080" s="43"/>
      <c r="HU1080" s="43"/>
      <c r="HV1080" s="43"/>
      <c r="HW1080" s="43"/>
      <c r="HX1080" s="43"/>
      <c r="HY1080" s="43"/>
      <c r="HZ1080" s="43"/>
      <c r="IA1080" s="43"/>
      <c r="IB1080" s="43"/>
    </row>
    <row r="1081" spans="1:236">
      <c r="A1081" s="43"/>
      <c r="B1081" s="43"/>
      <c r="C1081" s="43"/>
      <c r="D1081" s="43"/>
      <c r="E1081" s="43"/>
      <c r="F1081" s="43"/>
      <c r="G1081" s="43"/>
      <c r="H1081" s="43"/>
      <c r="I1081" s="43"/>
      <c r="J1081" s="43"/>
      <c r="K1081" s="43"/>
      <c r="L1081" s="43"/>
      <c r="M1081" s="43"/>
      <c r="N1081" s="43"/>
      <c r="O1081" s="60"/>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c r="FL1081" s="43"/>
      <c r="FM1081" s="43"/>
      <c r="FN1081" s="43"/>
      <c r="FO1081" s="43"/>
      <c r="FP1081" s="43"/>
      <c r="FQ1081" s="43"/>
      <c r="FR1081" s="43"/>
      <c r="FS1081" s="43"/>
      <c r="FT1081" s="43"/>
      <c r="FU1081" s="43"/>
      <c r="FV1081" s="43"/>
      <c r="FW1081" s="43"/>
      <c r="FX1081" s="43"/>
      <c r="FY1081" s="43"/>
      <c r="FZ1081" s="43"/>
      <c r="GA1081" s="43"/>
      <c r="GB1081" s="43"/>
      <c r="GC1081" s="43"/>
      <c r="GD1081" s="43"/>
      <c r="GE1081" s="43"/>
      <c r="GF1081" s="43"/>
      <c r="GG1081" s="43"/>
      <c r="GH1081" s="43"/>
      <c r="GI1081" s="43"/>
      <c r="GJ1081" s="43"/>
      <c r="GK1081" s="43"/>
      <c r="GL1081" s="43"/>
      <c r="GM1081" s="43"/>
      <c r="GN1081" s="43"/>
      <c r="GO1081" s="43"/>
      <c r="GP1081" s="43"/>
      <c r="GQ1081" s="43"/>
      <c r="GR1081" s="43"/>
      <c r="GS1081" s="43"/>
      <c r="GT1081" s="43"/>
      <c r="GU1081" s="43"/>
      <c r="GV1081" s="43"/>
      <c r="GW1081" s="43"/>
      <c r="GX1081" s="43"/>
      <c r="GY1081" s="43"/>
      <c r="GZ1081" s="43"/>
      <c r="HA1081" s="43"/>
      <c r="HB1081" s="43"/>
      <c r="HC1081" s="43"/>
      <c r="HD1081" s="43"/>
      <c r="HE1081" s="43"/>
      <c r="HF1081" s="43"/>
      <c r="HG1081" s="43"/>
      <c r="HH1081" s="43"/>
      <c r="HI1081" s="43"/>
      <c r="HJ1081" s="43"/>
      <c r="HK1081" s="43"/>
      <c r="HL1081" s="43"/>
      <c r="HM1081" s="43"/>
      <c r="HN1081" s="43"/>
      <c r="HO1081" s="43"/>
      <c r="HP1081" s="43"/>
      <c r="HQ1081" s="43"/>
      <c r="HR1081" s="43"/>
      <c r="HS1081" s="43"/>
      <c r="HT1081" s="43"/>
      <c r="HU1081" s="43"/>
      <c r="HV1081" s="43"/>
      <c r="HW1081" s="43"/>
      <c r="HX1081" s="43"/>
      <c r="HY1081" s="43"/>
      <c r="HZ1081" s="43"/>
      <c r="IA1081" s="43"/>
      <c r="IB1081" s="43"/>
    </row>
    <row r="1082" spans="1:236">
      <c r="A1082" s="43"/>
      <c r="B1082" s="43"/>
      <c r="C1082" s="43"/>
      <c r="D1082" s="43"/>
      <c r="E1082" s="43"/>
      <c r="F1082" s="43"/>
      <c r="G1082" s="43"/>
      <c r="H1082" s="43"/>
      <c r="I1082" s="43"/>
      <c r="J1082" s="43"/>
      <c r="K1082" s="43"/>
      <c r="L1082" s="43"/>
      <c r="M1082" s="43"/>
      <c r="N1082" s="43"/>
      <c r="O1082" s="60"/>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c r="HE1082" s="43"/>
      <c r="HF1082" s="43"/>
      <c r="HG1082" s="43"/>
      <c r="HH1082" s="43"/>
      <c r="HI1082" s="43"/>
      <c r="HJ1082" s="43"/>
      <c r="HK1082" s="43"/>
      <c r="HL1082" s="43"/>
      <c r="HM1082" s="43"/>
      <c r="HN1082" s="43"/>
      <c r="HO1082" s="43"/>
      <c r="HP1082" s="43"/>
      <c r="HQ1082" s="43"/>
      <c r="HR1082" s="43"/>
      <c r="HS1082" s="43"/>
      <c r="HT1082" s="43"/>
      <c r="HU1082" s="43"/>
      <c r="HV1082" s="43"/>
      <c r="HW1082" s="43"/>
      <c r="HX1082" s="43"/>
      <c r="HY1082" s="43"/>
      <c r="HZ1082" s="43"/>
      <c r="IA1082" s="43"/>
      <c r="IB1082" s="43"/>
    </row>
    <row r="1083" spans="1:236">
      <c r="A1083" s="43"/>
      <c r="B1083" s="43"/>
      <c r="C1083" s="43"/>
      <c r="D1083" s="43"/>
      <c r="E1083" s="43"/>
      <c r="F1083" s="43"/>
      <c r="G1083" s="43"/>
      <c r="H1083" s="43"/>
      <c r="I1083" s="43"/>
      <c r="J1083" s="43"/>
      <c r="K1083" s="43"/>
      <c r="L1083" s="43"/>
      <c r="M1083" s="43"/>
      <c r="N1083" s="43"/>
      <c r="O1083" s="60"/>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c r="FL1083" s="43"/>
      <c r="FM1083" s="43"/>
      <c r="FN1083" s="43"/>
      <c r="FO1083" s="43"/>
      <c r="FP1083" s="43"/>
      <c r="FQ1083" s="43"/>
      <c r="FR1083" s="43"/>
      <c r="FS1083" s="43"/>
      <c r="FT1083" s="43"/>
      <c r="FU1083" s="43"/>
      <c r="FV1083" s="43"/>
      <c r="FW1083" s="43"/>
      <c r="FX1083" s="43"/>
      <c r="FY1083" s="43"/>
      <c r="FZ1083" s="43"/>
      <c r="GA1083" s="43"/>
      <c r="GB1083" s="43"/>
      <c r="GC1083" s="43"/>
      <c r="GD1083" s="43"/>
      <c r="GE1083" s="43"/>
      <c r="GF1083" s="43"/>
      <c r="GG1083" s="43"/>
      <c r="GH1083" s="43"/>
      <c r="GI1083" s="43"/>
      <c r="GJ1083" s="43"/>
      <c r="GK1083" s="43"/>
      <c r="GL1083" s="43"/>
      <c r="GM1083" s="43"/>
      <c r="GN1083" s="43"/>
      <c r="GO1083" s="43"/>
      <c r="GP1083" s="43"/>
      <c r="GQ1083" s="43"/>
      <c r="GR1083" s="43"/>
      <c r="GS1083" s="43"/>
      <c r="GT1083" s="43"/>
      <c r="GU1083" s="43"/>
      <c r="GV1083" s="43"/>
      <c r="GW1083" s="43"/>
      <c r="GX1083" s="43"/>
      <c r="GY1083" s="43"/>
      <c r="GZ1083" s="43"/>
      <c r="HA1083" s="43"/>
      <c r="HB1083" s="43"/>
      <c r="HC1083" s="43"/>
      <c r="HD1083" s="43"/>
      <c r="HE1083" s="43"/>
      <c r="HF1083" s="43"/>
      <c r="HG1083" s="43"/>
      <c r="HH1083" s="43"/>
      <c r="HI1083" s="43"/>
      <c r="HJ1083" s="43"/>
      <c r="HK1083" s="43"/>
      <c r="HL1083" s="43"/>
      <c r="HM1083" s="43"/>
      <c r="HN1083" s="43"/>
      <c r="HO1083" s="43"/>
      <c r="HP1083" s="43"/>
      <c r="HQ1083" s="43"/>
      <c r="HR1083" s="43"/>
      <c r="HS1083" s="43"/>
      <c r="HT1083" s="43"/>
      <c r="HU1083" s="43"/>
      <c r="HV1083" s="43"/>
      <c r="HW1083" s="43"/>
      <c r="HX1083" s="43"/>
      <c r="HY1083" s="43"/>
      <c r="HZ1083" s="43"/>
      <c r="IA1083" s="43"/>
      <c r="IB1083" s="43"/>
    </row>
    <row r="1084" spans="1:236">
      <c r="A1084" s="43"/>
      <c r="B1084" s="43"/>
      <c r="C1084" s="43"/>
      <c r="D1084" s="43"/>
      <c r="E1084" s="43"/>
      <c r="F1084" s="43"/>
      <c r="G1084" s="43"/>
      <c r="H1084" s="43"/>
      <c r="I1084" s="43"/>
      <c r="J1084" s="43"/>
      <c r="K1084" s="43"/>
      <c r="L1084" s="43"/>
      <c r="M1084" s="43"/>
      <c r="N1084" s="43"/>
      <c r="O1084" s="60"/>
      <c r="P1084" s="43"/>
      <c r="Q1084" s="43"/>
      <c r="R1084" s="43"/>
      <c r="S1084" s="43"/>
      <c r="T1084" s="43"/>
      <c r="U1084" s="43"/>
      <c r="V1084" s="43"/>
      <c r="W1084" s="43"/>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c r="FL1084" s="43"/>
      <c r="FM1084" s="43"/>
      <c r="FN1084" s="43"/>
      <c r="FO1084" s="43"/>
      <c r="FP1084" s="43"/>
      <c r="FQ1084" s="43"/>
      <c r="FR1084" s="43"/>
      <c r="FS1084" s="43"/>
      <c r="FT1084" s="43"/>
      <c r="FU1084" s="43"/>
      <c r="FV1084" s="43"/>
      <c r="FW1084" s="43"/>
      <c r="FX1084" s="43"/>
      <c r="FY1084" s="43"/>
      <c r="FZ1084" s="43"/>
      <c r="GA1084" s="43"/>
      <c r="GB1084" s="43"/>
      <c r="GC1084" s="43"/>
      <c r="GD1084" s="43"/>
      <c r="GE1084" s="43"/>
      <c r="GF1084" s="43"/>
      <c r="GG1084" s="43"/>
      <c r="GH1084" s="43"/>
      <c r="GI1084" s="43"/>
      <c r="GJ1084" s="43"/>
      <c r="GK1084" s="43"/>
      <c r="GL1084" s="43"/>
      <c r="GM1084" s="43"/>
      <c r="GN1084" s="43"/>
      <c r="GO1084" s="43"/>
      <c r="GP1084" s="43"/>
      <c r="GQ1084" s="43"/>
      <c r="GR1084" s="43"/>
      <c r="GS1084" s="43"/>
      <c r="GT1084" s="43"/>
      <c r="GU1084" s="43"/>
      <c r="GV1084" s="43"/>
      <c r="GW1084" s="43"/>
      <c r="GX1084" s="43"/>
      <c r="GY1084" s="43"/>
      <c r="GZ1084" s="43"/>
      <c r="HA1084" s="43"/>
      <c r="HB1084" s="43"/>
      <c r="HC1084" s="43"/>
      <c r="HD1084" s="43"/>
      <c r="HE1084" s="43"/>
      <c r="HF1084" s="43"/>
      <c r="HG1084" s="43"/>
      <c r="HH1084" s="43"/>
      <c r="HI1084" s="43"/>
      <c r="HJ1084" s="43"/>
      <c r="HK1084" s="43"/>
      <c r="HL1084" s="43"/>
      <c r="HM1084" s="43"/>
      <c r="HN1084" s="43"/>
      <c r="HO1084" s="43"/>
      <c r="HP1084" s="43"/>
      <c r="HQ1084" s="43"/>
      <c r="HR1084" s="43"/>
      <c r="HS1084" s="43"/>
      <c r="HT1084" s="43"/>
      <c r="HU1084" s="43"/>
      <c r="HV1084" s="43"/>
      <c r="HW1084" s="43"/>
      <c r="HX1084" s="43"/>
      <c r="HY1084" s="43"/>
      <c r="HZ1084" s="43"/>
      <c r="IA1084" s="43"/>
      <c r="IB1084" s="43"/>
    </row>
    <row r="1085" spans="1:236">
      <c r="A1085" s="43"/>
      <c r="B1085" s="43"/>
      <c r="C1085" s="43"/>
      <c r="D1085" s="43"/>
      <c r="E1085" s="43"/>
      <c r="F1085" s="43"/>
      <c r="G1085" s="43"/>
      <c r="H1085" s="43"/>
      <c r="I1085" s="43"/>
      <c r="J1085" s="43"/>
      <c r="K1085" s="43"/>
      <c r="L1085" s="43"/>
      <c r="M1085" s="43"/>
      <c r="N1085" s="43"/>
      <c r="O1085" s="60"/>
      <c r="P1085" s="43"/>
      <c r="Q1085" s="43"/>
      <c r="R1085" s="43"/>
      <c r="S1085" s="43"/>
      <c r="T1085" s="43"/>
      <c r="U1085" s="43"/>
      <c r="V1085" s="43"/>
      <c r="W1085" s="43"/>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c r="FL1085" s="43"/>
      <c r="FM1085" s="43"/>
      <c r="FN1085" s="43"/>
      <c r="FO1085" s="43"/>
      <c r="FP1085" s="43"/>
      <c r="FQ1085" s="43"/>
      <c r="FR1085" s="43"/>
      <c r="FS1085" s="43"/>
      <c r="FT1085" s="43"/>
      <c r="FU1085" s="43"/>
      <c r="FV1085" s="43"/>
      <c r="FW1085" s="43"/>
      <c r="FX1085" s="43"/>
      <c r="FY1085" s="43"/>
      <c r="FZ1085" s="43"/>
      <c r="GA1085" s="43"/>
      <c r="GB1085" s="43"/>
      <c r="GC1085" s="43"/>
      <c r="GD1085" s="43"/>
      <c r="GE1085" s="43"/>
      <c r="GF1085" s="43"/>
      <c r="GG1085" s="43"/>
      <c r="GH1085" s="43"/>
      <c r="GI1085" s="43"/>
      <c r="GJ1085" s="43"/>
      <c r="GK1085" s="43"/>
      <c r="GL1085" s="43"/>
      <c r="GM1085" s="43"/>
      <c r="GN1085" s="43"/>
      <c r="GO1085" s="43"/>
      <c r="GP1085" s="43"/>
      <c r="GQ1085" s="43"/>
      <c r="GR1085" s="43"/>
      <c r="GS1085" s="43"/>
      <c r="GT1085" s="43"/>
      <c r="GU1085" s="43"/>
      <c r="GV1085" s="43"/>
      <c r="GW1085" s="43"/>
      <c r="GX1085" s="43"/>
      <c r="GY1085" s="43"/>
      <c r="GZ1085" s="43"/>
      <c r="HA1085" s="43"/>
      <c r="HB1085" s="43"/>
      <c r="HC1085" s="43"/>
      <c r="HD1085" s="43"/>
      <c r="HE1085" s="43"/>
      <c r="HF1085" s="43"/>
      <c r="HG1085" s="43"/>
      <c r="HH1085" s="43"/>
      <c r="HI1085" s="43"/>
      <c r="HJ1085" s="43"/>
      <c r="HK1085" s="43"/>
      <c r="HL1085" s="43"/>
      <c r="HM1085" s="43"/>
      <c r="HN1085" s="43"/>
      <c r="HO1085" s="43"/>
      <c r="HP1085" s="43"/>
      <c r="HQ1085" s="43"/>
      <c r="HR1085" s="43"/>
      <c r="HS1085" s="43"/>
      <c r="HT1085" s="43"/>
      <c r="HU1085" s="43"/>
      <c r="HV1085" s="43"/>
      <c r="HW1085" s="43"/>
      <c r="HX1085" s="43"/>
      <c r="HY1085" s="43"/>
      <c r="HZ1085" s="43"/>
      <c r="IA1085" s="43"/>
      <c r="IB1085" s="43"/>
    </row>
    <row r="1086" spans="1:236">
      <c r="A1086" s="43"/>
      <c r="B1086" s="43"/>
      <c r="C1086" s="43"/>
      <c r="D1086" s="43"/>
      <c r="E1086" s="43"/>
      <c r="F1086" s="43"/>
      <c r="G1086" s="43"/>
      <c r="H1086" s="43"/>
      <c r="I1086" s="43"/>
      <c r="J1086" s="43"/>
      <c r="K1086" s="43"/>
      <c r="L1086" s="43"/>
      <c r="M1086" s="43"/>
      <c r="N1086" s="43"/>
      <c r="O1086" s="60"/>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c r="FL1086" s="43"/>
      <c r="FM1086" s="43"/>
      <c r="FN1086" s="43"/>
      <c r="FO1086" s="43"/>
      <c r="FP1086" s="43"/>
      <c r="FQ1086" s="43"/>
      <c r="FR1086" s="43"/>
      <c r="FS1086" s="43"/>
      <c r="FT1086" s="43"/>
      <c r="FU1086" s="43"/>
      <c r="FV1086" s="43"/>
      <c r="FW1086" s="43"/>
      <c r="FX1086" s="43"/>
      <c r="FY1086" s="43"/>
      <c r="FZ1086" s="43"/>
      <c r="GA1086" s="43"/>
      <c r="GB1086" s="43"/>
      <c r="GC1086" s="43"/>
      <c r="GD1086" s="43"/>
      <c r="GE1086" s="43"/>
      <c r="GF1086" s="43"/>
      <c r="GG1086" s="43"/>
      <c r="GH1086" s="43"/>
      <c r="GI1086" s="43"/>
      <c r="GJ1086" s="43"/>
      <c r="GK1086" s="43"/>
      <c r="GL1086" s="43"/>
      <c r="GM1086" s="43"/>
      <c r="GN1086" s="43"/>
      <c r="GO1086" s="43"/>
      <c r="GP1086" s="43"/>
      <c r="GQ1086" s="43"/>
      <c r="GR1086" s="43"/>
      <c r="GS1086" s="43"/>
      <c r="GT1086" s="43"/>
      <c r="GU1086" s="43"/>
      <c r="GV1086" s="43"/>
      <c r="GW1086" s="43"/>
      <c r="GX1086" s="43"/>
      <c r="GY1086" s="43"/>
      <c r="GZ1086" s="43"/>
      <c r="HA1086" s="43"/>
      <c r="HB1086" s="43"/>
      <c r="HC1086" s="43"/>
      <c r="HD1086" s="43"/>
      <c r="HE1086" s="43"/>
      <c r="HF1086" s="43"/>
      <c r="HG1086" s="43"/>
      <c r="HH1086" s="43"/>
      <c r="HI1086" s="43"/>
      <c r="HJ1086" s="43"/>
      <c r="HK1086" s="43"/>
      <c r="HL1086" s="43"/>
      <c r="HM1086" s="43"/>
      <c r="HN1086" s="43"/>
      <c r="HO1086" s="43"/>
      <c r="HP1086" s="43"/>
      <c r="HQ1086" s="43"/>
      <c r="HR1086" s="43"/>
      <c r="HS1086" s="43"/>
      <c r="HT1086" s="43"/>
      <c r="HU1086" s="43"/>
      <c r="HV1086" s="43"/>
      <c r="HW1086" s="43"/>
      <c r="HX1086" s="43"/>
      <c r="HY1086" s="43"/>
      <c r="HZ1086" s="43"/>
      <c r="IA1086" s="43"/>
      <c r="IB1086" s="43"/>
    </row>
    <row r="1087" spans="1:236">
      <c r="A1087" s="43"/>
      <c r="B1087" s="43"/>
      <c r="C1087" s="43"/>
      <c r="D1087" s="43"/>
      <c r="E1087" s="43"/>
      <c r="F1087" s="43"/>
      <c r="G1087" s="43"/>
      <c r="H1087" s="43"/>
      <c r="I1087" s="43"/>
      <c r="J1087" s="43"/>
      <c r="K1087" s="43"/>
      <c r="L1087" s="43"/>
      <c r="M1087" s="43"/>
      <c r="N1087" s="43"/>
      <c r="O1087" s="60"/>
      <c r="P1087" s="43"/>
      <c r="Q1087" s="43"/>
      <c r="R1087" s="43"/>
      <c r="S1087" s="43"/>
      <c r="T1087" s="43"/>
      <c r="U1087" s="43"/>
      <c r="V1087" s="43"/>
      <c r="W1087" s="43"/>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c r="FL1087" s="43"/>
      <c r="FM1087" s="43"/>
      <c r="FN1087" s="43"/>
      <c r="FO1087" s="43"/>
      <c r="FP1087" s="43"/>
      <c r="FQ1087" s="43"/>
      <c r="FR1087" s="43"/>
      <c r="FS1087" s="43"/>
      <c r="FT1087" s="43"/>
      <c r="FU1087" s="43"/>
      <c r="FV1087" s="43"/>
      <c r="FW1087" s="43"/>
      <c r="FX1087" s="43"/>
      <c r="FY1087" s="43"/>
      <c r="FZ1087" s="43"/>
      <c r="GA1087" s="43"/>
      <c r="GB1087" s="43"/>
      <c r="GC1087" s="43"/>
      <c r="GD1087" s="43"/>
      <c r="GE1087" s="43"/>
      <c r="GF1087" s="43"/>
      <c r="GG1087" s="43"/>
      <c r="GH1087" s="43"/>
      <c r="GI1087" s="43"/>
      <c r="GJ1087" s="43"/>
      <c r="GK1087" s="43"/>
      <c r="GL1087" s="43"/>
      <c r="GM1087" s="43"/>
      <c r="GN1087" s="43"/>
      <c r="GO1087" s="43"/>
      <c r="GP1087" s="43"/>
      <c r="GQ1087" s="43"/>
      <c r="GR1087" s="43"/>
      <c r="GS1087" s="43"/>
      <c r="GT1087" s="43"/>
      <c r="GU1087" s="43"/>
      <c r="GV1087" s="43"/>
      <c r="GW1087" s="43"/>
      <c r="GX1087" s="43"/>
      <c r="GY1087" s="43"/>
      <c r="GZ1087" s="43"/>
      <c r="HA1087" s="43"/>
      <c r="HB1087" s="43"/>
      <c r="HC1087" s="43"/>
      <c r="HD1087" s="43"/>
      <c r="HE1087" s="43"/>
      <c r="HF1087" s="43"/>
      <c r="HG1087" s="43"/>
      <c r="HH1087" s="43"/>
      <c r="HI1087" s="43"/>
      <c r="HJ1087" s="43"/>
      <c r="HK1087" s="43"/>
      <c r="HL1087" s="43"/>
      <c r="HM1087" s="43"/>
      <c r="HN1087" s="43"/>
      <c r="HO1087" s="43"/>
      <c r="HP1087" s="43"/>
      <c r="HQ1087" s="43"/>
      <c r="HR1087" s="43"/>
      <c r="HS1087" s="43"/>
      <c r="HT1087" s="43"/>
      <c r="HU1087" s="43"/>
      <c r="HV1087" s="43"/>
      <c r="HW1087" s="43"/>
      <c r="HX1087" s="43"/>
      <c r="HY1087" s="43"/>
      <c r="HZ1087" s="43"/>
      <c r="IA1087" s="43"/>
      <c r="IB1087" s="43"/>
    </row>
    <row r="1088" spans="1:236">
      <c r="A1088" s="43"/>
      <c r="B1088" s="43"/>
      <c r="C1088" s="43"/>
      <c r="D1088" s="43"/>
      <c r="E1088" s="43"/>
      <c r="F1088" s="43"/>
      <c r="G1088" s="43"/>
      <c r="H1088" s="43"/>
      <c r="I1088" s="43"/>
      <c r="J1088" s="43"/>
      <c r="K1088" s="43"/>
      <c r="L1088" s="43"/>
      <c r="M1088" s="43"/>
      <c r="N1088" s="43"/>
      <c r="O1088" s="60"/>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c r="HE1088" s="43"/>
      <c r="HF1088" s="43"/>
      <c r="HG1088" s="43"/>
      <c r="HH1088" s="43"/>
      <c r="HI1088" s="43"/>
      <c r="HJ1088" s="43"/>
      <c r="HK1088" s="43"/>
      <c r="HL1088" s="43"/>
      <c r="HM1088" s="43"/>
      <c r="HN1088" s="43"/>
      <c r="HO1088" s="43"/>
      <c r="HP1088" s="43"/>
      <c r="HQ1088" s="43"/>
      <c r="HR1088" s="43"/>
      <c r="HS1088" s="43"/>
      <c r="HT1088" s="43"/>
      <c r="HU1088" s="43"/>
      <c r="HV1088" s="43"/>
      <c r="HW1088" s="43"/>
      <c r="HX1088" s="43"/>
      <c r="HY1088" s="43"/>
      <c r="HZ1088" s="43"/>
      <c r="IA1088" s="43"/>
      <c r="IB1088" s="43"/>
    </row>
    <row r="1089" spans="1:236">
      <c r="A1089" s="43"/>
      <c r="B1089" s="43"/>
      <c r="C1089" s="43"/>
      <c r="D1089" s="43"/>
      <c r="E1089" s="43"/>
      <c r="F1089" s="43"/>
      <c r="G1089" s="43"/>
      <c r="H1089" s="43"/>
      <c r="I1089" s="43"/>
      <c r="J1089" s="43"/>
      <c r="K1089" s="43"/>
      <c r="L1089" s="43"/>
      <c r="M1089" s="43"/>
      <c r="N1089" s="43"/>
      <c r="O1089" s="60"/>
      <c r="P1089" s="43"/>
      <c r="Q1089" s="43"/>
      <c r="R1089" s="43"/>
      <c r="S1089" s="43"/>
      <c r="T1089" s="43"/>
      <c r="U1089" s="43"/>
      <c r="V1089" s="43"/>
      <c r="W1089" s="43"/>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c r="FL1089" s="43"/>
      <c r="FM1089" s="43"/>
      <c r="FN1089" s="43"/>
      <c r="FO1089" s="43"/>
      <c r="FP1089" s="43"/>
      <c r="FQ1089" s="43"/>
      <c r="FR1089" s="43"/>
      <c r="FS1089" s="43"/>
      <c r="FT1089" s="43"/>
      <c r="FU1089" s="43"/>
      <c r="FV1089" s="43"/>
      <c r="FW1089" s="43"/>
      <c r="FX1089" s="43"/>
      <c r="FY1089" s="43"/>
      <c r="FZ1089" s="43"/>
      <c r="GA1089" s="43"/>
      <c r="GB1089" s="43"/>
      <c r="GC1089" s="43"/>
      <c r="GD1089" s="43"/>
      <c r="GE1089" s="43"/>
      <c r="GF1089" s="43"/>
      <c r="GG1089" s="43"/>
      <c r="GH1089" s="43"/>
      <c r="GI1089" s="43"/>
      <c r="GJ1089" s="43"/>
      <c r="GK1089" s="43"/>
      <c r="GL1089" s="43"/>
      <c r="GM1089" s="43"/>
      <c r="GN1089" s="43"/>
      <c r="GO1089" s="43"/>
      <c r="GP1089" s="43"/>
      <c r="GQ1089" s="43"/>
      <c r="GR1089" s="43"/>
      <c r="GS1089" s="43"/>
      <c r="GT1089" s="43"/>
      <c r="GU1089" s="43"/>
      <c r="GV1089" s="43"/>
      <c r="GW1089" s="43"/>
      <c r="GX1089" s="43"/>
      <c r="GY1089" s="43"/>
      <c r="GZ1089" s="43"/>
      <c r="HA1089" s="43"/>
      <c r="HB1089" s="43"/>
      <c r="HC1089" s="43"/>
      <c r="HD1089" s="43"/>
      <c r="HE1089" s="43"/>
      <c r="HF1089" s="43"/>
      <c r="HG1089" s="43"/>
      <c r="HH1089" s="43"/>
      <c r="HI1089" s="43"/>
      <c r="HJ1089" s="43"/>
      <c r="HK1089" s="43"/>
      <c r="HL1089" s="43"/>
      <c r="HM1089" s="43"/>
      <c r="HN1089" s="43"/>
      <c r="HO1089" s="43"/>
      <c r="HP1089" s="43"/>
      <c r="HQ1089" s="43"/>
      <c r="HR1089" s="43"/>
      <c r="HS1089" s="43"/>
      <c r="HT1089" s="43"/>
      <c r="HU1089" s="43"/>
      <c r="HV1089" s="43"/>
      <c r="HW1089" s="43"/>
      <c r="HX1089" s="43"/>
      <c r="HY1089" s="43"/>
      <c r="HZ1089" s="43"/>
      <c r="IA1089" s="43"/>
      <c r="IB1089" s="43"/>
    </row>
    <row r="1090" spans="1:236">
      <c r="A1090" s="43"/>
      <c r="B1090" s="43"/>
      <c r="C1090" s="43"/>
      <c r="D1090" s="43"/>
      <c r="E1090" s="43"/>
      <c r="F1090" s="43"/>
      <c r="G1090" s="43"/>
      <c r="H1090" s="43"/>
      <c r="I1090" s="43"/>
      <c r="J1090" s="43"/>
      <c r="K1090" s="43"/>
      <c r="L1090" s="43"/>
      <c r="M1090" s="43"/>
      <c r="N1090" s="43"/>
      <c r="O1090" s="60"/>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c r="HE1090" s="43"/>
      <c r="HF1090" s="43"/>
      <c r="HG1090" s="43"/>
      <c r="HH1090" s="43"/>
      <c r="HI1090" s="43"/>
      <c r="HJ1090" s="43"/>
      <c r="HK1090" s="43"/>
      <c r="HL1090" s="43"/>
      <c r="HM1090" s="43"/>
      <c r="HN1090" s="43"/>
      <c r="HO1090" s="43"/>
      <c r="HP1090" s="43"/>
      <c r="HQ1090" s="43"/>
      <c r="HR1090" s="43"/>
      <c r="HS1090" s="43"/>
      <c r="HT1090" s="43"/>
      <c r="HU1090" s="43"/>
      <c r="HV1090" s="43"/>
      <c r="HW1090" s="43"/>
      <c r="HX1090" s="43"/>
      <c r="HY1090" s="43"/>
      <c r="HZ1090" s="43"/>
      <c r="IA1090" s="43"/>
      <c r="IB1090" s="43"/>
    </row>
    <row r="1091" spans="1:236">
      <c r="A1091" s="43"/>
      <c r="B1091" s="43"/>
      <c r="C1091" s="43"/>
      <c r="D1091" s="43"/>
      <c r="E1091" s="43"/>
      <c r="F1091" s="43"/>
      <c r="G1091" s="43"/>
      <c r="H1091" s="43"/>
      <c r="I1091" s="43"/>
      <c r="J1091" s="43"/>
      <c r="K1091" s="43"/>
      <c r="L1091" s="43"/>
      <c r="M1091" s="43"/>
      <c r="N1091" s="43"/>
      <c r="O1091" s="60"/>
      <c r="P1091" s="43"/>
      <c r="Q1091" s="43"/>
      <c r="R1091" s="43"/>
      <c r="S1091" s="43"/>
      <c r="T1091" s="43"/>
      <c r="U1091" s="43"/>
      <c r="V1091" s="43"/>
      <c r="W1091" s="43"/>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c r="FL1091" s="43"/>
      <c r="FM1091" s="43"/>
      <c r="FN1091" s="43"/>
      <c r="FO1091" s="43"/>
      <c r="FP1091" s="43"/>
      <c r="FQ1091" s="43"/>
      <c r="FR1091" s="43"/>
      <c r="FS1091" s="43"/>
      <c r="FT1091" s="43"/>
      <c r="FU1091" s="43"/>
      <c r="FV1091" s="43"/>
      <c r="FW1091" s="43"/>
      <c r="FX1091" s="43"/>
      <c r="FY1091" s="43"/>
      <c r="FZ1091" s="43"/>
      <c r="GA1091" s="43"/>
      <c r="GB1091" s="43"/>
      <c r="GC1091" s="43"/>
      <c r="GD1091" s="43"/>
      <c r="GE1091" s="43"/>
      <c r="GF1091" s="43"/>
      <c r="GG1091" s="43"/>
      <c r="GH1091" s="43"/>
      <c r="GI1091" s="43"/>
      <c r="GJ1091" s="43"/>
      <c r="GK1091" s="43"/>
      <c r="GL1091" s="43"/>
      <c r="GM1091" s="43"/>
      <c r="GN1091" s="43"/>
      <c r="GO1091" s="43"/>
      <c r="GP1091" s="43"/>
      <c r="GQ1091" s="43"/>
      <c r="GR1091" s="43"/>
      <c r="GS1091" s="43"/>
      <c r="GT1091" s="43"/>
      <c r="GU1091" s="43"/>
      <c r="GV1091" s="43"/>
      <c r="GW1091" s="43"/>
      <c r="GX1091" s="43"/>
      <c r="GY1091" s="43"/>
      <c r="GZ1091" s="43"/>
      <c r="HA1091" s="43"/>
      <c r="HB1091" s="43"/>
      <c r="HC1091" s="43"/>
      <c r="HD1091" s="43"/>
      <c r="HE1091" s="43"/>
      <c r="HF1091" s="43"/>
      <c r="HG1091" s="43"/>
      <c r="HH1091" s="43"/>
      <c r="HI1091" s="43"/>
      <c r="HJ1091" s="43"/>
      <c r="HK1091" s="43"/>
      <c r="HL1091" s="43"/>
      <c r="HM1091" s="43"/>
      <c r="HN1091" s="43"/>
      <c r="HO1091" s="43"/>
      <c r="HP1091" s="43"/>
      <c r="HQ1091" s="43"/>
      <c r="HR1091" s="43"/>
      <c r="HS1091" s="43"/>
      <c r="HT1091" s="43"/>
      <c r="HU1091" s="43"/>
      <c r="HV1091" s="43"/>
      <c r="HW1091" s="43"/>
      <c r="HX1091" s="43"/>
      <c r="HY1091" s="43"/>
      <c r="HZ1091" s="43"/>
      <c r="IA1091" s="43"/>
      <c r="IB1091" s="43"/>
    </row>
    <row r="1092" spans="1:236">
      <c r="A1092" s="43"/>
      <c r="B1092" s="43"/>
      <c r="C1092" s="43"/>
      <c r="D1092" s="43"/>
      <c r="E1092" s="43"/>
      <c r="F1092" s="43"/>
      <c r="G1092" s="43"/>
      <c r="H1092" s="43"/>
      <c r="I1092" s="43"/>
      <c r="J1092" s="43"/>
      <c r="K1092" s="43"/>
      <c r="L1092" s="43"/>
      <c r="M1092" s="43"/>
      <c r="N1092" s="43"/>
      <c r="O1092" s="60"/>
      <c r="P1092" s="43"/>
      <c r="Q1092" s="43"/>
      <c r="R1092" s="43"/>
      <c r="S1092" s="43"/>
      <c r="T1092" s="43"/>
      <c r="U1092" s="43"/>
      <c r="V1092" s="43"/>
      <c r="W1092" s="43"/>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c r="HE1092" s="43"/>
      <c r="HF1092" s="43"/>
      <c r="HG1092" s="43"/>
      <c r="HH1092" s="43"/>
      <c r="HI1092" s="43"/>
      <c r="HJ1092" s="43"/>
      <c r="HK1092" s="43"/>
      <c r="HL1092" s="43"/>
      <c r="HM1092" s="43"/>
      <c r="HN1092" s="43"/>
      <c r="HO1092" s="43"/>
      <c r="HP1092" s="43"/>
      <c r="HQ1092" s="43"/>
      <c r="HR1092" s="43"/>
      <c r="HS1092" s="43"/>
      <c r="HT1092" s="43"/>
      <c r="HU1092" s="43"/>
      <c r="HV1092" s="43"/>
      <c r="HW1092" s="43"/>
      <c r="HX1092" s="43"/>
      <c r="HY1092" s="43"/>
      <c r="HZ1092" s="43"/>
      <c r="IA1092" s="43"/>
      <c r="IB1092" s="43"/>
    </row>
    <row r="1093" spans="1:236">
      <c r="A1093" s="43"/>
      <c r="B1093" s="43"/>
      <c r="C1093" s="43"/>
      <c r="D1093" s="43"/>
      <c r="E1093" s="43"/>
      <c r="F1093" s="43"/>
      <c r="G1093" s="43"/>
      <c r="H1093" s="43"/>
      <c r="I1093" s="43"/>
      <c r="J1093" s="43"/>
      <c r="K1093" s="43"/>
      <c r="L1093" s="43"/>
      <c r="M1093" s="43"/>
      <c r="N1093" s="43"/>
      <c r="O1093" s="60"/>
      <c r="P1093" s="43"/>
      <c r="Q1093" s="43"/>
      <c r="R1093" s="43"/>
      <c r="S1093" s="43"/>
      <c r="T1093" s="43"/>
      <c r="U1093" s="43"/>
      <c r="V1093" s="43"/>
      <c r="W1093" s="43"/>
      <c r="X1093" s="43"/>
      <c r="Y1093" s="43"/>
      <c r="Z1093" s="43"/>
      <c r="AA1093" s="43"/>
      <c r="AB1093" s="43"/>
      <c r="AC1093" s="43"/>
      <c r="AD1093" s="43"/>
      <c r="AE1093" s="43"/>
      <c r="AF1093" s="43"/>
      <c r="AG1093" s="43"/>
      <c r="AH1093" s="43"/>
      <c r="AI1093" s="43"/>
      <c r="AJ1093" s="43"/>
      <c r="AK1093" s="43"/>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c r="FL1093" s="43"/>
      <c r="FM1093" s="43"/>
      <c r="FN1093" s="43"/>
      <c r="FO1093" s="43"/>
      <c r="FP1093" s="43"/>
      <c r="FQ1093" s="43"/>
      <c r="FR1093" s="43"/>
      <c r="FS1093" s="43"/>
      <c r="FT1093" s="43"/>
      <c r="FU1093" s="43"/>
      <c r="FV1093" s="43"/>
      <c r="FW1093" s="43"/>
      <c r="FX1093" s="43"/>
      <c r="FY1093" s="43"/>
      <c r="FZ1093" s="43"/>
      <c r="GA1093" s="43"/>
      <c r="GB1093" s="43"/>
      <c r="GC1093" s="43"/>
      <c r="GD1093" s="43"/>
      <c r="GE1093" s="43"/>
      <c r="GF1093" s="43"/>
      <c r="GG1093" s="43"/>
      <c r="GH1093" s="43"/>
      <c r="GI1093" s="43"/>
      <c r="GJ1093" s="43"/>
      <c r="GK1093" s="43"/>
      <c r="GL1093" s="43"/>
      <c r="GM1093" s="43"/>
      <c r="GN1093" s="43"/>
      <c r="GO1093" s="43"/>
      <c r="GP1093" s="43"/>
      <c r="GQ1093" s="43"/>
      <c r="GR1093" s="43"/>
      <c r="GS1093" s="43"/>
      <c r="GT1093" s="43"/>
      <c r="GU1093" s="43"/>
      <c r="GV1093" s="43"/>
      <c r="GW1093" s="43"/>
      <c r="GX1093" s="43"/>
      <c r="GY1093" s="43"/>
      <c r="GZ1093" s="43"/>
      <c r="HA1093" s="43"/>
      <c r="HB1093" s="43"/>
      <c r="HC1093" s="43"/>
      <c r="HD1093" s="43"/>
      <c r="HE1093" s="43"/>
      <c r="HF1093" s="43"/>
      <c r="HG1093" s="43"/>
      <c r="HH1093" s="43"/>
      <c r="HI1093" s="43"/>
      <c r="HJ1093" s="43"/>
      <c r="HK1093" s="43"/>
      <c r="HL1093" s="43"/>
      <c r="HM1093" s="43"/>
      <c r="HN1093" s="43"/>
      <c r="HO1093" s="43"/>
      <c r="HP1093" s="43"/>
      <c r="HQ1093" s="43"/>
      <c r="HR1093" s="43"/>
      <c r="HS1093" s="43"/>
      <c r="HT1093" s="43"/>
      <c r="HU1093" s="43"/>
      <c r="HV1093" s="43"/>
      <c r="HW1093" s="43"/>
      <c r="HX1093" s="43"/>
      <c r="HY1093" s="43"/>
      <c r="HZ1093" s="43"/>
      <c r="IA1093" s="43"/>
      <c r="IB1093" s="43"/>
    </row>
    <row r="1094" spans="1:236">
      <c r="A1094" s="43"/>
      <c r="B1094" s="43"/>
      <c r="C1094" s="43"/>
      <c r="D1094" s="43"/>
      <c r="E1094" s="43"/>
      <c r="F1094" s="43"/>
      <c r="G1094" s="43"/>
      <c r="H1094" s="43"/>
      <c r="I1094" s="43"/>
      <c r="J1094" s="43"/>
      <c r="K1094" s="43"/>
      <c r="L1094" s="43"/>
      <c r="M1094" s="43"/>
      <c r="N1094" s="43"/>
      <c r="O1094" s="60"/>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c r="HE1094" s="43"/>
      <c r="HF1094" s="43"/>
      <c r="HG1094" s="43"/>
      <c r="HH1094" s="43"/>
      <c r="HI1094" s="43"/>
      <c r="HJ1094" s="43"/>
      <c r="HK1094" s="43"/>
      <c r="HL1094" s="43"/>
      <c r="HM1094" s="43"/>
      <c r="HN1094" s="43"/>
      <c r="HO1094" s="43"/>
      <c r="HP1094" s="43"/>
      <c r="HQ1094" s="43"/>
      <c r="HR1094" s="43"/>
      <c r="HS1094" s="43"/>
      <c r="HT1094" s="43"/>
      <c r="HU1094" s="43"/>
      <c r="HV1094" s="43"/>
      <c r="HW1094" s="43"/>
      <c r="HX1094" s="43"/>
      <c r="HY1094" s="43"/>
      <c r="HZ1094" s="43"/>
      <c r="IA1094" s="43"/>
      <c r="IB1094" s="43"/>
    </row>
    <row r="1095" spans="1:236">
      <c r="A1095" s="43"/>
      <c r="B1095" s="43"/>
      <c r="C1095" s="43"/>
      <c r="D1095" s="43"/>
      <c r="E1095" s="43"/>
      <c r="F1095" s="43"/>
      <c r="G1095" s="43"/>
      <c r="H1095" s="43"/>
      <c r="I1095" s="43"/>
      <c r="J1095" s="43"/>
      <c r="K1095" s="43"/>
      <c r="L1095" s="43"/>
      <c r="M1095" s="43"/>
      <c r="N1095" s="43"/>
      <c r="O1095" s="60"/>
      <c r="P1095" s="43"/>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c r="FL1095" s="43"/>
      <c r="FM1095" s="43"/>
      <c r="FN1095" s="43"/>
      <c r="FO1095" s="43"/>
      <c r="FP1095" s="43"/>
      <c r="FQ1095" s="43"/>
      <c r="FR1095" s="43"/>
      <c r="FS1095" s="43"/>
      <c r="FT1095" s="43"/>
      <c r="FU1095" s="43"/>
      <c r="FV1095" s="43"/>
      <c r="FW1095" s="43"/>
      <c r="FX1095" s="43"/>
      <c r="FY1095" s="43"/>
      <c r="FZ1095" s="43"/>
      <c r="GA1095" s="43"/>
      <c r="GB1095" s="43"/>
      <c r="GC1095" s="43"/>
      <c r="GD1095" s="43"/>
      <c r="GE1095" s="43"/>
      <c r="GF1095" s="43"/>
      <c r="GG1095" s="43"/>
      <c r="GH1095" s="43"/>
      <c r="GI1095" s="43"/>
      <c r="GJ1095" s="43"/>
      <c r="GK1095" s="43"/>
      <c r="GL1095" s="43"/>
      <c r="GM1095" s="43"/>
      <c r="GN1095" s="43"/>
      <c r="GO1095" s="43"/>
      <c r="GP1095" s="43"/>
      <c r="GQ1095" s="43"/>
      <c r="GR1095" s="43"/>
      <c r="GS1095" s="43"/>
      <c r="GT1095" s="43"/>
      <c r="GU1095" s="43"/>
      <c r="GV1095" s="43"/>
      <c r="GW1095" s="43"/>
      <c r="GX1095" s="43"/>
      <c r="GY1095" s="43"/>
      <c r="GZ1095" s="43"/>
      <c r="HA1095" s="43"/>
      <c r="HB1095" s="43"/>
      <c r="HC1095" s="43"/>
      <c r="HD1095" s="43"/>
      <c r="HE1095" s="43"/>
      <c r="HF1095" s="43"/>
      <c r="HG1095" s="43"/>
      <c r="HH1095" s="43"/>
      <c r="HI1095" s="43"/>
      <c r="HJ1095" s="43"/>
      <c r="HK1095" s="43"/>
      <c r="HL1095" s="43"/>
      <c r="HM1095" s="43"/>
      <c r="HN1095" s="43"/>
      <c r="HO1095" s="43"/>
      <c r="HP1095" s="43"/>
      <c r="HQ1095" s="43"/>
      <c r="HR1095" s="43"/>
      <c r="HS1095" s="43"/>
      <c r="HT1095" s="43"/>
      <c r="HU1095" s="43"/>
      <c r="HV1095" s="43"/>
      <c r="HW1095" s="43"/>
      <c r="HX1095" s="43"/>
      <c r="HY1095" s="43"/>
      <c r="HZ1095" s="43"/>
      <c r="IA1095" s="43"/>
      <c r="IB1095" s="43"/>
    </row>
    <row r="1096" spans="1:236">
      <c r="A1096" s="43"/>
      <c r="B1096" s="43"/>
      <c r="C1096" s="43"/>
      <c r="D1096" s="43"/>
      <c r="E1096" s="43"/>
      <c r="F1096" s="43"/>
      <c r="G1096" s="43"/>
      <c r="H1096" s="43"/>
      <c r="I1096" s="43"/>
      <c r="J1096" s="43"/>
      <c r="K1096" s="43"/>
      <c r="L1096" s="43"/>
      <c r="M1096" s="43"/>
      <c r="N1096" s="43"/>
      <c r="O1096" s="60"/>
      <c r="P1096" s="43"/>
      <c r="Q1096" s="43"/>
      <c r="R1096" s="43"/>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c r="HE1096" s="43"/>
      <c r="HF1096" s="43"/>
      <c r="HG1096" s="43"/>
      <c r="HH1096" s="43"/>
      <c r="HI1096" s="43"/>
      <c r="HJ1096" s="43"/>
      <c r="HK1096" s="43"/>
      <c r="HL1096" s="43"/>
      <c r="HM1096" s="43"/>
      <c r="HN1096" s="43"/>
      <c r="HO1096" s="43"/>
      <c r="HP1096" s="43"/>
      <c r="HQ1096" s="43"/>
      <c r="HR1096" s="43"/>
      <c r="HS1096" s="43"/>
      <c r="HT1096" s="43"/>
      <c r="HU1096" s="43"/>
      <c r="HV1096" s="43"/>
      <c r="HW1096" s="43"/>
      <c r="HX1096" s="43"/>
      <c r="HY1096" s="43"/>
      <c r="HZ1096" s="43"/>
      <c r="IA1096" s="43"/>
      <c r="IB1096" s="43"/>
    </row>
    <row r="1097" spans="1:236">
      <c r="A1097" s="43"/>
      <c r="B1097" s="43"/>
      <c r="C1097" s="43"/>
      <c r="D1097" s="43"/>
      <c r="E1097" s="43"/>
      <c r="F1097" s="43"/>
      <c r="G1097" s="43"/>
      <c r="H1097" s="43"/>
      <c r="I1097" s="43"/>
      <c r="J1097" s="43"/>
      <c r="K1097" s="43"/>
      <c r="L1097" s="43"/>
      <c r="M1097" s="43"/>
      <c r="N1097" s="43"/>
      <c r="O1097" s="60"/>
      <c r="P1097" s="43"/>
      <c r="Q1097" s="43"/>
      <c r="R1097" s="43"/>
      <c r="S1097" s="43"/>
      <c r="T1097" s="43"/>
      <c r="U1097" s="43"/>
      <c r="V1097" s="43"/>
      <c r="W1097" s="43"/>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c r="FL1097" s="43"/>
      <c r="FM1097" s="43"/>
      <c r="FN1097" s="43"/>
      <c r="FO1097" s="43"/>
      <c r="FP1097" s="43"/>
      <c r="FQ1097" s="43"/>
      <c r="FR1097" s="43"/>
      <c r="FS1097" s="43"/>
      <c r="FT1097" s="43"/>
      <c r="FU1097" s="43"/>
      <c r="FV1097" s="43"/>
      <c r="FW1097" s="43"/>
      <c r="FX1097" s="43"/>
      <c r="FY1097" s="43"/>
      <c r="FZ1097" s="43"/>
      <c r="GA1097" s="43"/>
      <c r="GB1097" s="43"/>
      <c r="GC1097" s="43"/>
      <c r="GD1097" s="43"/>
      <c r="GE1097" s="43"/>
      <c r="GF1097" s="43"/>
      <c r="GG1097" s="43"/>
      <c r="GH1097" s="43"/>
      <c r="GI1097" s="43"/>
      <c r="GJ1097" s="43"/>
      <c r="GK1097" s="43"/>
      <c r="GL1097" s="43"/>
      <c r="GM1097" s="43"/>
      <c r="GN1097" s="43"/>
      <c r="GO1097" s="43"/>
      <c r="GP1097" s="43"/>
      <c r="GQ1097" s="43"/>
      <c r="GR1097" s="43"/>
      <c r="GS1097" s="43"/>
      <c r="GT1097" s="43"/>
      <c r="GU1097" s="43"/>
      <c r="GV1097" s="43"/>
      <c r="GW1097" s="43"/>
      <c r="GX1097" s="43"/>
      <c r="GY1097" s="43"/>
      <c r="GZ1097" s="43"/>
      <c r="HA1097" s="43"/>
      <c r="HB1097" s="43"/>
      <c r="HC1097" s="43"/>
      <c r="HD1097" s="43"/>
      <c r="HE1097" s="43"/>
      <c r="HF1097" s="43"/>
      <c r="HG1097" s="43"/>
      <c r="HH1097" s="43"/>
      <c r="HI1097" s="43"/>
      <c r="HJ1097" s="43"/>
      <c r="HK1097" s="43"/>
      <c r="HL1097" s="43"/>
      <c r="HM1097" s="43"/>
      <c r="HN1097" s="43"/>
      <c r="HO1097" s="43"/>
      <c r="HP1097" s="43"/>
      <c r="HQ1097" s="43"/>
      <c r="HR1097" s="43"/>
      <c r="HS1097" s="43"/>
      <c r="HT1097" s="43"/>
      <c r="HU1097" s="43"/>
      <c r="HV1097" s="43"/>
      <c r="HW1097" s="43"/>
      <c r="HX1097" s="43"/>
      <c r="HY1097" s="43"/>
      <c r="HZ1097" s="43"/>
      <c r="IA1097" s="43"/>
      <c r="IB1097" s="43"/>
    </row>
    <row r="1098" spans="1:236">
      <c r="A1098" s="43"/>
      <c r="B1098" s="43"/>
      <c r="C1098" s="43"/>
      <c r="D1098" s="43"/>
      <c r="E1098" s="43"/>
      <c r="F1098" s="43"/>
      <c r="G1098" s="43"/>
      <c r="H1098" s="43"/>
      <c r="I1098" s="43"/>
      <c r="J1098" s="43"/>
      <c r="K1098" s="43"/>
      <c r="L1098" s="43"/>
      <c r="M1098" s="43"/>
      <c r="N1098" s="43"/>
      <c r="O1098" s="60"/>
      <c r="P1098" s="43"/>
      <c r="Q1098" s="43"/>
      <c r="R1098" s="43"/>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c r="HE1098" s="43"/>
      <c r="HF1098" s="43"/>
      <c r="HG1098" s="43"/>
      <c r="HH1098" s="43"/>
      <c r="HI1098" s="43"/>
      <c r="HJ1098" s="43"/>
      <c r="HK1098" s="43"/>
      <c r="HL1098" s="43"/>
      <c r="HM1098" s="43"/>
      <c r="HN1098" s="43"/>
      <c r="HO1098" s="43"/>
      <c r="HP1098" s="43"/>
      <c r="HQ1098" s="43"/>
      <c r="HR1098" s="43"/>
      <c r="HS1098" s="43"/>
      <c r="HT1098" s="43"/>
      <c r="HU1098" s="43"/>
      <c r="HV1098" s="43"/>
      <c r="HW1098" s="43"/>
      <c r="HX1098" s="43"/>
      <c r="HY1098" s="43"/>
      <c r="HZ1098" s="43"/>
      <c r="IA1098" s="43"/>
      <c r="IB1098" s="43"/>
    </row>
    <row r="1099" spans="1:236">
      <c r="A1099" s="43"/>
      <c r="B1099" s="43"/>
      <c r="C1099" s="43"/>
      <c r="D1099" s="43"/>
      <c r="E1099" s="43"/>
      <c r="F1099" s="43"/>
      <c r="G1099" s="43"/>
      <c r="H1099" s="43"/>
      <c r="I1099" s="43"/>
      <c r="J1099" s="43"/>
      <c r="K1099" s="43"/>
      <c r="L1099" s="43"/>
      <c r="M1099" s="43"/>
      <c r="N1099" s="43"/>
      <c r="O1099" s="60"/>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c r="FL1099" s="43"/>
      <c r="FM1099" s="43"/>
      <c r="FN1099" s="43"/>
      <c r="FO1099" s="43"/>
      <c r="FP1099" s="43"/>
      <c r="FQ1099" s="43"/>
      <c r="FR1099" s="43"/>
      <c r="FS1099" s="43"/>
      <c r="FT1099" s="43"/>
      <c r="FU1099" s="43"/>
      <c r="FV1099" s="43"/>
      <c r="FW1099" s="43"/>
      <c r="FX1099" s="43"/>
      <c r="FY1099" s="43"/>
      <c r="FZ1099" s="43"/>
      <c r="GA1099" s="43"/>
      <c r="GB1099" s="43"/>
      <c r="GC1099" s="43"/>
      <c r="GD1099" s="43"/>
      <c r="GE1099" s="43"/>
      <c r="GF1099" s="43"/>
      <c r="GG1099" s="43"/>
      <c r="GH1099" s="43"/>
      <c r="GI1099" s="43"/>
      <c r="GJ1099" s="43"/>
      <c r="GK1099" s="43"/>
      <c r="GL1099" s="43"/>
      <c r="GM1099" s="43"/>
      <c r="GN1099" s="43"/>
      <c r="GO1099" s="43"/>
      <c r="GP1099" s="43"/>
      <c r="GQ1099" s="43"/>
      <c r="GR1099" s="43"/>
      <c r="GS1099" s="43"/>
      <c r="GT1099" s="43"/>
      <c r="GU1099" s="43"/>
      <c r="GV1099" s="43"/>
      <c r="GW1099" s="43"/>
      <c r="GX1099" s="43"/>
      <c r="GY1099" s="43"/>
      <c r="GZ1099" s="43"/>
      <c r="HA1099" s="43"/>
      <c r="HB1099" s="43"/>
      <c r="HC1099" s="43"/>
      <c r="HD1099" s="43"/>
      <c r="HE1099" s="43"/>
      <c r="HF1099" s="43"/>
      <c r="HG1099" s="43"/>
      <c r="HH1099" s="43"/>
      <c r="HI1099" s="43"/>
      <c r="HJ1099" s="43"/>
      <c r="HK1099" s="43"/>
      <c r="HL1099" s="43"/>
      <c r="HM1099" s="43"/>
      <c r="HN1099" s="43"/>
      <c r="HO1099" s="43"/>
      <c r="HP1099" s="43"/>
      <c r="HQ1099" s="43"/>
      <c r="HR1099" s="43"/>
      <c r="HS1099" s="43"/>
      <c r="HT1099" s="43"/>
      <c r="HU1099" s="43"/>
      <c r="HV1099" s="43"/>
      <c r="HW1099" s="43"/>
      <c r="HX1099" s="43"/>
      <c r="HY1099" s="43"/>
      <c r="HZ1099" s="43"/>
      <c r="IA1099" s="43"/>
      <c r="IB1099" s="43"/>
    </row>
    <row r="1100" spans="1:236">
      <c r="A1100" s="43"/>
      <c r="B1100" s="43"/>
      <c r="C1100" s="43"/>
      <c r="D1100" s="43"/>
      <c r="E1100" s="43"/>
      <c r="F1100" s="43"/>
      <c r="G1100" s="43"/>
      <c r="H1100" s="43"/>
      <c r="I1100" s="43"/>
      <c r="J1100" s="43"/>
      <c r="K1100" s="43"/>
      <c r="L1100" s="43"/>
      <c r="M1100" s="43"/>
      <c r="N1100" s="43"/>
      <c r="O1100" s="60"/>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c r="HE1100" s="43"/>
      <c r="HF1100" s="43"/>
      <c r="HG1100" s="43"/>
      <c r="HH1100" s="43"/>
      <c r="HI1100" s="43"/>
      <c r="HJ1100" s="43"/>
      <c r="HK1100" s="43"/>
      <c r="HL1100" s="43"/>
      <c r="HM1100" s="43"/>
      <c r="HN1100" s="43"/>
      <c r="HO1100" s="43"/>
      <c r="HP1100" s="43"/>
      <c r="HQ1100" s="43"/>
      <c r="HR1100" s="43"/>
      <c r="HS1100" s="43"/>
      <c r="HT1100" s="43"/>
      <c r="HU1100" s="43"/>
      <c r="HV1100" s="43"/>
      <c r="HW1100" s="43"/>
      <c r="HX1100" s="43"/>
      <c r="HY1100" s="43"/>
      <c r="HZ1100" s="43"/>
      <c r="IA1100" s="43"/>
      <c r="IB1100" s="43"/>
    </row>
    <row r="1101" spans="1:236">
      <c r="A1101" s="43"/>
      <c r="B1101" s="43"/>
      <c r="C1101" s="43"/>
      <c r="D1101" s="43"/>
      <c r="E1101" s="43"/>
      <c r="F1101" s="43"/>
      <c r="G1101" s="43"/>
      <c r="H1101" s="43"/>
      <c r="I1101" s="43"/>
      <c r="J1101" s="43"/>
      <c r="K1101" s="43"/>
      <c r="L1101" s="43"/>
      <c r="M1101" s="43"/>
      <c r="N1101" s="43"/>
      <c r="O1101" s="60"/>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c r="FL1101" s="43"/>
      <c r="FM1101" s="43"/>
      <c r="FN1101" s="43"/>
      <c r="FO1101" s="43"/>
      <c r="FP1101" s="43"/>
      <c r="FQ1101" s="43"/>
      <c r="FR1101" s="43"/>
      <c r="FS1101" s="43"/>
      <c r="FT1101" s="43"/>
      <c r="FU1101" s="43"/>
      <c r="FV1101" s="43"/>
      <c r="FW1101" s="43"/>
      <c r="FX1101" s="43"/>
      <c r="FY1101" s="43"/>
      <c r="FZ1101" s="43"/>
      <c r="GA1101" s="43"/>
      <c r="GB1101" s="43"/>
      <c r="GC1101" s="43"/>
      <c r="GD1101" s="43"/>
      <c r="GE1101" s="43"/>
      <c r="GF1101" s="43"/>
      <c r="GG1101" s="43"/>
      <c r="GH1101" s="43"/>
      <c r="GI1101" s="43"/>
      <c r="GJ1101" s="43"/>
      <c r="GK1101" s="43"/>
      <c r="GL1101" s="43"/>
      <c r="GM1101" s="43"/>
      <c r="GN1101" s="43"/>
      <c r="GO1101" s="43"/>
      <c r="GP1101" s="43"/>
      <c r="GQ1101" s="43"/>
      <c r="GR1101" s="43"/>
      <c r="GS1101" s="43"/>
      <c r="GT1101" s="43"/>
      <c r="GU1101" s="43"/>
      <c r="GV1101" s="43"/>
      <c r="GW1101" s="43"/>
      <c r="GX1101" s="43"/>
      <c r="GY1101" s="43"/>
      <c r="GZ1101" s="43"/>
      <c r="HA1101" s="43"/>
      <c r="HB1101" s="43"/>
      <c r="HC1101" s="43"/>
      <c r="HD1101" s="43"/>
      <c r="HE1101" s="43"/>
      <c r="HF1101" s="43"/>
      <c r="HG1101" s="43"/>
      <c r="HH1101" s="43"/>
      <c r="HI1101" s="43"/>
      <c r="HJ1101" s="43"/>
      <c r="HK1101" s="43"/>
      <c r="HL1101" s="43"/>
      <c r="HM1101" s="43"/>
      <c r="HN1101" s="43"/>
      <c r="HO1101" s="43"/>
      <c r="HP1101" s="43"/>
      <c r="HQ1101" s="43"/>
      <c r="HR1101" s="43"/>
      <c r="HS1101" s="43"/>
      <c r="HT1101" s="43"/>
      <c r="HU1101" s="43"/>
      <c r="HV1101" s="43"/>
      <c r="HW1101" s="43"/>
      <c r="HX1101" s="43"/>
      <c r="HY1101" s="43"/>
      <c r="HZ1101" s="43"/>
      <c r="IA1101" s="43"/>
      <c r="IB1101" s="43"/>
    </row>
    <row r="1102" spans="1:236">
      <c r="A1102" s="43"/>
      <c r="B1102" s="43"/>
      <c r="C1102" s="43"/>
      <c r="D1102" s="43"/>
      <c r="E1102" s="43"/>
      <c r="F1102" s="43"/>
      <c r="G1102" s="43"/>
      <c r="H1102" s="43"/>
      <c r="I1102" s="43"/>
      <c r="J1102" s="43"/>
      <c r="K1102" s="43"/>
      <c r="L1102" s="43"/>
      <c r="M1102" s="43"/>
      <c r="N1102" s="43"/>
      <c r="O1102" s="60"/>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c r="HE1102" s="43"/>
      <c r="HF1102" s="43"/>
      <c r="HG1102" s="43"/>
      <c r="HH1102" s="43"/>
      <c r="HI1102" s="43"/>
      <c r="HJ1102" s="43"/>
      <c r="HK1102" s="43"/>
      <c r="HL1102" s="43"/>
      <c r="HM1102" s="43"/>
      <c r="HN1102" s="43"/>
      <c r="HO1102" s="43"/>
      <c r="HP1102" s="43"/>
      <c r="HQ1102" s="43"/>
      <c r="HR1102" s="43"/>
      <c r="HS1102" s="43"/>
      <c r="HT1102" s="43"/>
      <c r="HU1102" s="43"/>
      <c r="HV1102" s="43"/>
      <c r="HW1102" s="43"/>
      <c r="HX1102" s="43"/>
      <c r="HY1102" s="43"/>
      <c r="HZ1102" s="43"/>
      <c r="IA1102" s="43"/>
      <c r="IB1102" s="43"/>
    </row>
    <row r="1103" spans="1:236">
      <c r="A1103" s="43"/>
      <c r="B1103" s="43"/>
      <c r="C1103" s="43"/>
      <c r="D1103" s="43"/>
      <c r="E1103" s="43"/>
      <c r="F1103" s="43"/>
      <c r="G1103" s="43"/>
      <c r="H1103" s="43"/>
      <c r="I1103" s="43"/>
      <c r="J1103" s="43"/>
      <c r="K1103" s="43"/>
      <c r="L1103" s="43"/>
      <c r="M1103" s="43"/>
      <c r="N1103" s="43"/>
      <c r="O1103" s="60"/>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c r="FL1103" s="43"/>
      <c r="FM1103" s="43"/>
      <c r="FN1103" s="43"/>
      <c r="FO1103" s="43"/>
      <c r="FP1103" s="43"/>
      <c r="FQ1103" s="43"/>
      <c r="FR1103" s="43"/>
      <c r="FS1103" s="43"/>
      <c r="FT1103" s="43"/>
      <c r="FU1103" s="43"/>
      <c r="FV1103" s="43"/>
      <c r="FW1103" s="43"/>
      <c r="FX1103" s="43"/>
      <c r="FY1103" s="43"/>
      <c r="FZ1103" s="43"/>
      <c r="GA1103" s="43"/>
      <c r="GB1103" s="43"/>
      <c r="GC1103" s="43"/>
      <c r="GD1103" s="43"/>
      <c r="GE1103" s="43"/>
      <c r="GF1103" s="43"/>
      <c r="GG1103" s="43"/>
      <c r="GH1103" s="43"/>
      <c r="GI1103" s="43"/>
      <c r="GJ1103" s="43"/>
      <c r="GK1103" s="43"/>
      <c r="GL1103" s="43"/>
      <c r="GM1103" s="43"/>
      <c r="GN1103" s="43"/>
      <c r="GO1103" s="43"/>
      <c r="GP1103" s="43"/>
      <c r="GQ1103" s="43"/>
      <c r="GR1103" s="43"/>
      <c r="GS1103" s="43"/>
      <c r="GT1103" s="43"/>
      <c r="GU1103" s="43"/>
      <c r="GV1103" s="43"/>
      <c r="GW1103" s="43"/>
      <c r="GX1103" s="43"/>
      <c r="GY1103" s="43"/>
      <c r="GZ1103" s="43"/>
      <c r="HA1103" s="43"/>
      <c r="HB1103" s="43"/>
      <c r="HC1103" s="43"/>
      <c r="HD1103" s="43"/>
      <c r="HE1103" s="43"/>
      <c r="HF1103" s="43"/>
      <c r="HG1103" s="43"/>
      <c r="HH1103" s="43"/>
      <c r="HI1103" s="43"/>
      <c r="HJ1103" s="43"/>
      <c r="HK1103" s="43"/>
      <c r="HL1103" s="43"/>
      <c r="HM1103" s="43"/>
      <c r="HN1103" s="43"/>
      <c r="HO1103" s="43"/>
      <c r="HP1103" s="43"/>
      <c r="HQ1103" s="43"/>
      <c r="HR1103" s="43"/>
      <c r="HS1103" s="43"/>
      <c r="HT1103" s="43"/>
      <c r="HU1103" s="43"/>
      <c r="HV1103" s="43"/>
      <c r="HW1103" s="43"/>
      <c r="HX1103" s="43"/>
      <c r="HY1103" s="43"/>
      <c r="HZ1103" s="43"/>
      <c r="IA1103" s="43"/>
      <c r="IB1103" s="43"/>
    </row>
    <row r="1104" spans="1:236">
      <c r="A1104" s="43"/>
      <c r="B1104" s="43"/>
      <c r="C1104" s="43"/>
      <c r="D1104" s="43"/>
      <c r="E1104" s="43"/>
      <c r="F1104" s="43"/>
      <c r="G1104" s="43"/>
      <c r="H1104" s="43"/>
      <c r="I1104" s="43"/>
      <c r="J1104" s="43"/>
      <c r="K1104" s="43"/>
      <c r="L1104" s="43"/>
      <c r="M1104" s="43"/>
      <c r="N1104" s="43"/>
      <c r="O1104" s="60"/>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c r="HE1104" s="43"/>
      <c r="HF1104" s="43"/>
      <c r="HG1104" s="43"/>
      <c r="HH1104" s="43"/>
      <c r="HI1104" s="43"/>
      <c r="HJ1104" s="43"/>
      <c r="HK1104" s="43"/>
      <c r="HL1104" s="43"/>
      <c r="HM1104" s="43"/>
      <c r="HN1104" s="43"/>
      <c r="HO1104" s="43"/>
      <c r="HP1104" s="43"/>
      <c r="HQ1104" s="43"/>
      <c r="HR1104" s="43"/>
      <c r="HS1104" s="43"/>
      <c r="HT1104" s="43"/>
      <c r="HU1104" s="43"/>
      <c r="HV1104" s="43"/>
      <c r="HW1104" s="43"/>
      <c r="HX1104" s="43"/>
      <c r="HY1104" s="43"/>
      <c r="HZ1104" s="43"/>
      <c r="IA1104" s="43"/>
      <c r="IB1104" s="43"/>
    </row>
    <row r="1105" spans="1:236">
      <c r="A1105" s="43"/>
      <c r="B1105" s="43"/>
      <c r="C1105" s="43"/>
      <c r="D1105" s="43"/>
      <c r="E1105" s="43"/>
      <c r="F1105" s="43"/>
      <c r="G1105" s="43"/>
      <c r="H1105" s="43"/>
      <c r="I1105" s="43"/>
      <c r="J1105" s="43"/>
      <c r="K1105" s="43"/>
      <c r="L1105" s="43"/>
      <c r="M1105" s="43"/>
      <c r="N1105" s="43"/>
      <c r="O1105" s="60"/>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c r="FL1105" s="43"/>
      <c r="FM1105" s="43"/>
      <c r="FN1105" s="43"/>
      <c r="FO1105" s="43"/>
      <c r="FP1105" s="43"/>
      <c r="FQ1105" s="43"/>
      <c r="FR1105" s="43"/>
      <c r="FS1105" s="43"/>
      <c r="FT1105" s="43"/>
      <c r="FU1105" s="43"/>
      <c r="FV1105" s="43"/>
      <c r="FW1105" s="43"/>
      <c r="FX1105" s="43"/>
      <c r="FY1105" s="43"/>
      <c r="FZ1105" s="43"/>
      <c r="GA1105" s="43"/>
      <c r="GB1105" s="43"/>
      <c r="GC1105" s="43"/>
      <c r="GD1105" s="43"/>
      <c r="GE1105" s="43"/>
      <c r="GF1105" s="43"/>
      <c r="GG1105" s="43"/>
      <c r="GH1105" s="43"/>
      <c r="GI1105" s="43"/>
      <c r="GJ1105" s="43"/>
      <c r="GK1105" s="43"/>
      <c r="GL1105" s="43"/>
      <c r="GM1105" s="43"/>
      <c r="GN1105" s="43"/>
      <c r="GO1105" s="43"/>
      <c r="GP1105" s="43"/>
      <c r="GQ1105" s="43"/>
      <c r="GR1105" s="43"/>
      <c r="GS1105" s="43"/>
      <c r="GT1105" s="43"/>
      <c r="GU1105" s="43"/>
      <c r="GV1105" s="43"/>
      <c r="GW1105" s="43"/>
      <c r="GX1105" s="43"/>
      <c r="GY1105" s="43"/>
      <c r="GZ1105" s="43"/>
      <c r="HA1105" s="43"/>
      <c r="HB1105" s="43"/>
      <c r="HC1105" s="43"/>
      <c r="HD1105" s="43"/>
      <c r="HE1105" s="43"/>
      <c r="HF1105" s="43"/>
      <c r="HG1105" s="43"/>
      <c r="HH1105" s="43"/>
      <c r="HI1105" s="43"/>
      <c r="HJ1105" s="43"/>
      <c r="HK1105" s="43"/>
      <c r="HL1105" s="43"/>
      <c r="HM1105" s="43"/>
      <c r="HN1105" s="43"/>
      <c r="HO1105" s="43"/>
      <c r="HP1105" s="43"/>
      <c r="HQ1105" s="43"/>
      <c r="HR1105" s="43"/>
      <c r="HS1105" s="43"/>
      <c r="HT1105" s="43"/>
      <c r="HU1105" s="43"/>
      <c r="HV1105" s="43"/>
      <c r="HW1105" s="43"/>
      <c r="HX1105" s="43"/>
      <c r="HY1105" s="43"/>
      <c r="HZ1105" s="43"/>
      <c r="IA1105" s="43"/>
      <c r="IB1105" s="43"/>
    </row>
    <row r="1106" spans="1:236">
      <c r="A1106" s="43"/>
      <c r="B1106" s="43"/>
      <c r="C1106" s="43"/>
      <c r="D1106" s="43"/>
      <c r="E1106" s="43"/>
      <c r="F1106" s="43"/>
      <c r="G1106" s="43"/>
      <c r="H1106" s="43"/>
      <c r="I1106" s="43"/>
      <c r="J1106" s="43"/>
      <c r="K1106" s="43"/>
      <c r="L1106" s="43"/>
      <c r="M1106" s="43"/>
      <c r="N1106" s="43"/>
      <c r="O1106" s="60"/>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c r="HE1106" s="43"/>
      <c r="HF1106" s="43"/>
      <c r="HG1106" s="43"/>
      <c r="HH1106" s="43"/>
      <c r="HI1106" s="43"/>
      <c r="HJ1106" s="43"/>
      <c r="HK1106" s="43"/>
      <c r="HL1106" s="43"/>
      <c r="HM1106" s="43"/>
      <c r="HN1106" s="43"/>
      <c r="HO1106" s="43"/>
      <c r="HP1106" s="43"/>
      <c r="HQ1106" s="43"/>
      <c r="HR1106" s="43"/>
      <c r="HS1106" s="43"/>
      <c r="HT1106" s="43"/>
      <c r="HU1106" s="43"/>
      <c r="HV1106" s="43"/>
      <c r="HW1106" s="43"/>
      <c r="HX1106" s="43"/>
      <c r="HY1106" s="43"/>
      <c r="HZ1106" s="43"/>
      <c r="IA1106" s="43"/>
      <c r="IB1106" s="43"/>
    </row>
    <row r="1107" spans="1:236">
      <c r="A1107" s="43"/>
      <c r="B1107" s="43"/>
      <c r="C1107" s="43"/>
      <c r="D1107" s="43"/>
      <c r="E1107" s="43"/>
      <c r="F1107" s="43"/>
      <c r="G1107" s="43"/>
      <c r="H1107" s="43"/>
      <c r="I1107" s="43"/>
      <c r="J1107" s="43"/>
      <c r="K1107" s="43"/>
      <c r="L1107" s="43"/>
      <c r="M1107" s="43"/>
      <c r="N1107" s="43"/>
      <c r="O1107" s="60"/>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c r="FL1107" s="43"/>
      <c r="FM1107" s="43"/>
      <c r="FN1107" s="43"/>
      <c r="FO1107" s="43"/>
      <c r="FP1107" s="43"/>
      <c r="FQ1107" s="43"/>
      <c r="FR1107" s="43"/>
      <c r="FS1107" s="43"/>
      <c r="FT1107" s="43"/>
      <c r="FU1107" s="43"/>
      <c r="FV1107" s="43"/>
      <c r="FW1107" s="43"/>
      <c r="FX1107" s="43"/>
      <c r="FY1107" s="43"/>
      <c r="FZ1107" s="43"/>
      <c r="GA1107" s="43"/>
      <c r="GB1107" s="43"/>
      <c r="GC1107" s="43"/>
      <c r="GD1107" s="43"/>
      <c r="GE1107" s="43"/>
      <c r="GF1107" s="43"/>
      <c r="GG1107" s="43"/>
      <c r="GH1107" s="43"/>
      <c r="GI1107" s="43"/>
      <c r="GJ1107" s="43"/>
      <c r="GK1107" s="43"/>
      <c r="GL1107" s="43"/>
      <c r="GM1107" s="43"/>
      <c r="GN1107" s="43"/>
      <c r="GO1107" s="43"/>
      <c r="GP1107" s="43"/>
      <c r="GQ1107" s="43"/>
      <c r="GR1107" s="43"/>
      <c r="GS1107" s="43"/>
      <c r="GT1107" s="43"/>
      <c r="GU1107" s="43"/>
      <c r="GV1107" s="43"/>
      <c r="GW1107" s="43"/>
      <c r="GX1107" s="43"/>
      <c r="GY1107" s="43"/>
      <c r="GZ1107" s="43"/>
      <c r="HA1107" s="43"/>
      <c r="HB1107" s="43"/>
      <c r="HC1107" s="43"/>
      <c r="HD1107" s="43"/>
      <c r="HE1107" s="43"/>
      <c r="HF1107" s="43"/>
      <c r="HG1107" s="43"/>
      <c r="HH1107" s="43"/>
      <c r="HI1107" s="43"/>
      <c r="HJ1107" s="43"/>
      <c r="HK1107" s="43"/>
      <c r="HL1107" s="43"/>
      <c r="HM1107" s="43"/>
      <c r="HN1107" s="43"/>
      <c r="HO1107" s="43"/>
      <c r="HP1107" s="43"/>
      <c r="HQ1107" s="43"/>
      <c r="HR1107" s="43"/>
      <c r="HS1107" s="43"/>
      <c r="HT1107" s="43"/>
      <c r="HU1107" s="43"/>
      <c r="HV1107" s="43"/>
      <c r="HW1107" s="43"/>
      <c r="HX1107" s="43"/>
      <c r="HY1107" s="43"/>
      <c r="HZ1107" s="43"/>
      <c r="IA1107" s="43"/>
      <c r="IB1107" s="43"/>
    </row>
    <row r="1108" spans="1:236">
      <c r="A1108" s="43"/>
      <c r="B1108" s="43"/>
      <c r="C1108" s="43"/>
      <c r="D1108" s="43"/>
      <c r="E1108" s="43"/>
      <c r="F1108" s="43"/>
      <c r="G1108" s="43"/>
      <c r="H1108" s="43"/>
      <c r="I1108" s="43"/>
      <c r="J1108" s="43"/>
      <c r="K1108" s="43"/>
      <c r="L1108" s="43"/>
      <c r="M1108" s="43"/>
      <c r="N1108" s="43"/>
      <c r="O1108" s="60"/>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c r="HE1108" s="43"/>
      <c r="HF1108" s="43"/>
      <c r="HG1108" s="43"/>
      <c r="HH1108" s="43"/>
      <c r="HI1108" s="43"/>
      <c r="HJ1108" s="43"/>
      <c r="HK1108" s="43"/>
      <c r="HL1108" s="43"/>
      <c r="HM1108" s="43"/>
      <c r="HN1108" s="43"/>
      <c r="HO1108" s="43"/>
      <c r="HP1108" s="43"/>
      <c r="HQ1108" s="43"/>
      <c r="HR1108" s="43"/>
      <c r="HS1108" s="43"/>
      <c r="HT1108" s="43"/>
      <c r="HU1108" s="43"/>
      <c r="HV1108" s="43"/>
      <c r="HW1108" s="43"/>
      <c r="HX1108" s="43"/>
      <c r="HY1108" s="43"/>
      <c r="HZ1108" s="43"/>
      <c r="IA1108" s="43"/>
      <c r="IB1108" s="43"/>
    </row>
    <row r="1109" spans="1:236">
      <c r="A1109" s="43"/>
      <c r="B1109" s="43"/>
      <c r="C1109" s="43"/>
      <c r="D1109" s="43"/>
      <c r="E1109" s="43"/>
      <c r="F1109" s="43"/>
      <c r="G1109" s="43"/>
      <c r="H1109" s="43"/>
      <c r="I1109" s="43"/>
      <c r="J1109" s="43"/>
      <c r="K1109" s="43"/>
      <c r="L1109" s="43"/>
      <c r="M1109" s="43"/>
      <c r="N1109" s="43"/>
      <c r="O1109" s="60"/>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c r="FL1109" s="43"/>
      <c r="FM1109" s="43"/>
      <c r="FN1109" s="43"/>
      <c r="FO1109" s="43"/>
      <c r="FP1109" s="43"/>
      <c r="FQ1109" s="43"/>
      <c r="FR1109" s="43"/>
      <c r="FS1109" s="43"/>
      <c r="FT1109" s="43"/>
      <c r="FU1109" s="43"/>
      <c r="FV1109" s="43"/>
      <c r="FW1109" s="43"/>
      <c r="FX1109" s="43"/>
      <c r="FY1109" s="43"/>
      <c r="FZ1109" s="43"/>
      <c r="GA1109" s="43"/>
      <c r="GB1109" s="43"/>
      <c r="GC1109" s="43"/>
      <c r="GD1109" s="43"/>
      <c r="GE1109" s="43"/>
      <c r="GF1109" s="43"/>
      <c r="GG1109" s="43"/>
      <c r="GH1109" s="43"/>
      <c r="GI1109" s="43"/>
      <c r="GJ1109" s="43"/>
      <c r="GK1109" s="43"/>
      <c r="GL1109" s="43"/>
      <c r="GM1109" s="43"/>
      <c r="GN1109" s="43"/>
      <c r="GO1109" s="43"/>
      <c r="GP1109" s="43"/>
      <c r="GQ1109" s="43"/>
      <c r="GR1109" s="43"/>
      <c r="GS1109" s="43"/>
      <c r="GT1109" s="43"/>
      <c r="GU1109" s="43"/>
      <c r="GV1109" s="43"/>
      <c r="GW1109" s="43"/>
      <c r="GX1109" s="43"/>
      <c r="GY1109" s="43"/>
      <c r="GZ1109" s="43"/>
      <c r="HA1109" s="43"/>
      <c r="HB1109" s="43"/>
      <c r="HC1109" s="43"/>
      <c r="HD1109" s="43"/>
      <c r="HE1109" s="43"/>
      <c r="HF1109" s="43"/>
      <c r="HG1109" s="43"/>
      <c r="HH1109" s="43"/>
      <c r="HI1109" s="43"/>
      <c r="HJ1109" s="43"/>
      <c r="HK1109" s="43"/>
      <c r="HL1109" s="43"/>
      <c r="HM1109" s="43"/>
      <c r="HN1109" s="43"/>
      <c r="HO1109" s="43"/>
      <c r="HP1109" s="43"/>
      <c r="HQ1109" s="43"/>
      <c r="HR1109" s="43"/>
      <c r="HS1109" s="43"/>
      <c r="HT1109" s="43"/>
      <c r="HU1109" s="43"/>
      <c r="HV1109" s="43"/>
      <c r="HW1109" s="43"/>
      <c r="HX1109" s="43"/>
      <c r="HY1109" s="43"/>
      <c r="HZ1109" s="43"/>
      <c r="IA1109" s="43"/>
      <c r="IB1109" s="43"/>
    </row>
    <row r="1110" spans="1:236">
      <c r="A1110" s="43"/>
      <c r="B1110" s="43"/>
      <c r="C1110" s="43"/>
      <c r="D1110" s="43"/>
      <c r="E1110" s="43"/>
      <c r="F1110" s="43"/>
      <c r="G1110" s="43"/>
      <c r="H1110" s="43"/>
      <c r="I1110" s="43"/>
      <c r="J1110" s="43"/>
      <c r="K1110" s="43"/>
      <c r="L1110" s="43"/>
      <c r="M1110" s="43"/>
      <c r="N1110" s="43"/>
      <c r="O1110" s="60"/>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c r="HE1110" s="43"/>
      <c r="HF1110" s="43"/>
      <c r="HG1110" s="43"/>
      <c r="HH1110" s="43"/>
      <c r="HI1110" s="43"/>
      <c r="HJ1110" s="43"/>
      <c r="HK1110" s="43"/>
      <c r="HL1110" s="43"/>
      <c r="HM1110" s="43"/>
      <c r="HN1110" s="43"/>
      <c r="HO1110" s="43"/>
      <c r="HP1110" s="43"/>
      <c r="HQ1110" s="43"/>
      <c r="HR1110" s="43"/>
      <c r="HS1110" s="43"/>
      <c r="HT1110" s="43"/>
      <c r="HU1110" s="43"/>
      <c r="HV1110" s="43"/>
      <c r="HW1110" s="43"/>
      <c r="HX1110" s="43"/>
      <c r="HY1110" s="43"/>
      <c r="HZ1110" s="43"/>
      <c r="IA1110" s="43"/>
      <c r="IB1110" s="43"/>
    </row>
    <row r="1111" spans="1:236">
      <c r="A1111" s="43"/>
      <c r="B1111" s="43"/>
      <c r="C1111" s="43"/>
      <c r="D1111" s="43"/>
      <c r="E1111" s="43"/>
      <c r="F1111" s="43"/>
      <c r="G1111" s="43"/>
      <c r="H1111" s="43"/>
      <c r="I1111" s="43"/>
      <c r="J1111" s="43"/>
      <c r="K1111" s="43"/>
      <c r="L1111" s="43"/>
      <c r="M1111" s="43"/>
      <c r="N1111" s="43"/>
      <c r="O1111" s="60"/>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c r="FL1111" s="43"/>
      <c r="FM1111" s="43"/>
      <c r="FN1111" s="43"/>
      <c r="FO1111" s="43"/>
      <c r="FP1111" s="43"/>
      <c r="FQ1111" s="43"/>
      <c r="FR1111" s="43"/>
      <c r="FS1111" s="43"/>
      <c r="FT1111" s="43"/>
      <c r="FU1111" s="43"/>
      <c r="FV1111" s="43"/>
      <c r="FW1111" s="43"/>
      <c r="FX1111" s="43"/>
      <c r="FY1111" s="43"/>
      <c r="FZ1111" s="43"/>
      <c r="GA1111" s="43"/>
      <c r="GB1111" s="43"/>
      <c r="GC1111" s="43"/>
      <c r="GD1111" s="43"/>
      <c r="GE1111" s="43"/>
      <c r="GF1111" s="43"/>
      <c r="GG1111" s="43"/>
      <c r="GH1111" s="43"/>
      <c r="GI1111" s="43"/>
      <c r="GJ1111" s="43"/>
      <c r="GK1111" s="43"/>
      <c r="GL1111" s="43"/>
      <c r="GM1111" s="43"/>
      <c r="GN1111" s="43"/>
      <c r="GO1111" s="43"/>
      <c r="GP1111" s="43"/>
      <c r="GQ1111" s="43"/>
      <c r="GR1111" s="43"/>
      <c r="GS1111" s="43"/>
      <c r="GT1111" s="43"/>
      <c r="GU1111" s="43"/>
      <c r="GV1111" s="43"/>
      <c r="GW1111" s="43"/>
      <c r="GX1111" s="43"/>
      <c r="GY1111" s="43"/>
      <c r="GZ1111" s="43"/>
      <c r="HA1111" s="43"/>
      <c r="HB1111" s="43"/>
      <c r="HC1111" s="43"/>
      <c r="HD1111" s="43"/>
      <c r="HE1111" s="43"/>
      <c r="HF1111" s="43"/>
      <c r="HG1111" s="43"/>
      <c r="HH1111" s="43"/>
      <c r="HI1111" s="43"/>
      <c r="HJ1111" s="43"/>
      <c r="HK1111" s="43"/>
      <c r="HL1111" s="43"/>
      <c r="HM1111" s="43"/>
      <c r="HN1111" s="43"/>
      <c r="HO1111" s="43"/>
      <c r="HP1111" s="43"/>
      <c r="HQ1111" s="43"/>
      <c r="HR1111" s="43"/>
      <c r="HS1111" s="43"/>
      <c r="HT1111" s="43"/>
      <c r="HU1111" s="43"/>
      <c r="HV1111" s="43"/>
      <c r="HW1111" s="43"/>
      <c r="HX1111" s="43"/>
      <c r="HY1111" s="43"/>
      <c r="HZ1111" s="43"/>
      <c r="IA1111" s="43"/>
      <c r="IB1111" s="43"/>
    </row>
    <row r="1112" spans="1:236">
      <c r="A1112" s="43"/>
      <c r="B1112" s="43"/>
      <c r="C1112" s="43"/>
      <c r="D1112" s="43"/>
      <c r="E1112" s="43"/>
      <c r="F1112" s="43"/>
      <c r="G1112" s="43"/>
      <c r="H1112" s="43"/>
      <c r="I1112" s="43"/>
      <c r="J1112" s="43"/>
      <c r="K1112" s="43"/>
      <c r="L1112" s="43"/>
      <c r="M1112" s="43"/>
      <c r="N1112" s="43"/>
      <c r="O1112" s="60"/>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c r="HE1112" s="43"/>
      <c r="HF1112" s="43"/>
      <c r="HG1112" s="43"/>
      <c r="HH1112" s="43"/>
      <c r="HI1112" s="43"/>
      <c r="HJ1112" s="43"/>
      <c r="HK1112" s="43"/>
      <c r="HL1112" s="43"/>
      <c r="HM1112" s="43"/>
      <c r="HN1112" s="43"/>
      <c r="HO1112" s="43"/>
      <c r="HP1112" s="43"/>
      <c r="HQ1112" s="43"/>
      <c r="HR1112" s="43"/>
      <c r="HS1112" s="43"/>
      <c r="HT1112" s="43"/>
      <c r="HU1112" s="43"/>
      <c r="HV1112" s="43"/>
      <c r="HW1112" s="43"/>
      <c r="HX1112" s="43"/>
      <c r="HY1112" s="43"/>
      <c r="HZ1112" s="43"/>
      <c r="IA1112" s="43"/>
      <c r="IB1112" s="43"/>
    </row>
    <row r="1113" spans="1:236">
      <c r="A1113" s="43"/>
      <c r="B1113" s="43"/>
      <c r="C1113" s="43"/>
      <c r="D1113" s="43"/>
      <c r="E1113" s="43"/>
      <c r="F1113" s="43"/>
      <c r="G1113" s="43"/>
      <c r="H1113" s="43"/>
      <c r="I1113" s="43"/>
      <c r="J1113" s="43"/>
      <c r="K1113" s="43"/>
      <c r="L1113" s="43"/>
      <c r="M1113" s="43"/>
      <c r="N1113" s="43"/>
      <c r="O1113" s="60"/>
      <c r="P1113" s="43"/>
      <c r="Q1113" s="43"/>
      <c r="R1113" s="43"/>
      <c r="S1113" s="43"/>
      <c r="T1113" s="43"/>
      <c r="U1113" s="43"/>
      <c r="V1113" s="43"/>
      <c r="W1113" s="43"/>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c r="FL1113" s="43"/>
      <c r="FM1113" s="43"/>
      <c r="FN1113" s="43"/>
      <c r="FO1113" s="43"/>
      <c r="FP1113" s="43"/>
      <c r="FQ1113" s="43"/>
      <c r="FR1113" s="43"/>
      <c r="FS1113" s="43"/>
      <c r="FT1113" s="43"/>
      <c r="FU1113" s="43"/>
      <c r="FV1113" s="43"/>
      <c r="FW1113" s="43"/>
      <c r="FX1113" s="43"/>
      <c r="FY1113" s="43"/>
      <c r="FZ1113" s="43"/>
      <c r="GA1113" s="43"/>
      <c r="GB1113" s="43"/>
      <c r="GC1113" s="43"/>
      <c r="GD1113" s="43"/>
      <c r="GE1113" s="43"/>
      <c r="GF1113" s="43"/>
      <c r="GG1113" s="43"/>
      <c r="GH1113" s="43"/>
      <c r="GI1113" s="43"/>
      <c r="GJ1113" s="43"/>
      <c r="GK1113" s="43"/>
      <c r="GL1113" s="43"/>
      <c r="GM1113" s="43"/>
      <c r="GN1113" s="43"/>
      <c r="GO1113" s="43"/>
      <c r="GP1113" s="43"/>
      <c r="GQ1113" s="43"/>
      <c r="GR1113" s="43"/>
      <c r="GS1113" s="43"/>
      <c r="GT1113" s="43"/>
      <c r="GU1113" s="43"/>
      <c r="GV1113" s="43"/>
      <c r="GW1113" s="43"/>
      <c r="GX1113" s="43"/>
      <c r="GY1113" s="43"/>
      <c r="GZ1113" s="43"/>
      <c r="HA1113" s="43"/>
      <c r="HB1113" s="43"/>
      <c r="HC1113" s="43"/>
      <c r="HD1113" s="43"/>
      <c r="HE1113" s="43"/>
      <c r="HF1113" s="43"/>
      <c r="HG1113" s="43"/>
      <c r="HH1113" s="43"/>
      <c r="HI1113" s="43"/>
      <c r="HJ1113" s="43"/>
      <c r="HK1113" s="43"/>
      <c r="HL1113" s="43"/>
      <c r="HM1113" s="43"/>
      <c r="HN1113" s="43"/>
      <c r="HO1113" s="43"/>
      <c r="HP1113" s="43"/>
      <c r="HQ1113" s="43"/>
      <c r="HR1113" s="43"/>
      <c r="HS1113" s="43"/>
      <c r="HT1113" s="43"/>
      <c r="HU1113" s="43"/>
      <c r="HV1113" s="43"/>
      <c r="HW1113" s="43"/>
      <c r="HX1113" s="43"/>
      <c r="HY1113" s="43"/>
      <c r="HZ1113" s="43"/>
      <c r="IA1113" s="43"/>
      <c r="IB1113" s="43"/>
    </row>
    <row r="1114" spans="1:236">
      <c r="A1114" s="43"/>
      <c r="B1114" s="43"/>
      <c r="C1114" s="43"/>
      <c r="D1114" s="43"/>
      <c r="E1114" s="43"/>
      <c r="F1114" s="43"/>
      <c r="G1114" s="43"/>
      <c r="H1114" s="43"/>
      <c r="I1114" s="43"/>
      <c r="J1114" s="43"/>
      <c r="K1114" s="43"/>
      <c r="L1114" s="43"/>
      <c r="M1114" s="43"/>
      <c r="N1114" s="43"/>
      <c r="O1114" s="60"/>
      <c r="P1114" s="43"/>
      <c r="Q1114" s="43"/>
      <c r="R1114" s="43"/>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c r="HE1114" s="43"/>
      <c r="HF1114" s="43"/>
      <c r="HG1114" s="43"/>
      <c r="HH1114" s="43"/>
      <c r="HI1114" s="43"/>
      <c r="HJ1114" s="43"/>
      <c r="HK1114" s="43"/>
      <c r="HL1114" s="43"/>
      <c r="HM1114" s="43"/>
      <c r="HN1114" s="43"/>
      <c r="HO1114" s="43"/>
      <c r="HP1114" s="43"/>
      <c r="HQ1114" s="43"/>
      <c r="HR1114" s="43"/>
      <c r="HS1114" s="43"/>
      <c r="HT1114" s="43"/>
      <c r="HU1114" s="43"/>
      <c r="HV1114" s="43"/>
      <c r="HW1114" s="43"/>
      <c r="HX1114" s="43"/>
      <c r="HY1114" s="43"/>
      <c r="HZ1114" s="43"/>
      <c r="IA1114" s="43"/>
      <c r="IB1114" s="43"/>
    </row>
    <row r="1115" spans="1:236">
      <c r="A1115" s="43"/>
      <c r="B1115" s="43"/>
      <c r="C1115" s="43"/>
      <c r="D1115" s="43"/>
      <c r="E1115" s="43"/>
      <c r="F1115" s="43"/>
      <c r="G1115" s="43"/>
      <c r="H1115" s="43"/>
      <c r="I1115" s="43"/>
      <c r="J1115" s="43"/>
      <c r="K1115" s="43"/>
      <c r="L1115" s="43"/>
      <c r="M1115" s="43"/>
      <c r="N1115" s="43"/>
      <c r="O1115" s="60"/>
      <c r="P1115" s="43"/>
      <c r="Q1115" s="43"/>
      <c r="R1115" s="43"/>
      <c r="S1115" s="43"/>
      <c r="T1115" s="43"/>
      <c r="U1115" s="43"/>
      <c r="V1115" s="43"/>
      <c r="W1115" s="43"/>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c r="FL1115" s="43"/>
      <c r="FM1115" s="43"/>
      <c r="FN1115" s="43"/>
      <c r="FO1115" s="43"/>
      <c r="FP1115" s="43"/>
      <c r="FQ1115" s="43"/>
      <c r="FR1115" s="43"/>
      <c r="FS1115" s="43"/>
      <c r="FT1115" s="43"/>
      <c r="FU1115" s="43"/>
      <c r="FV1115" s="43"/>
      <c r="FW1115" s="43"/>
      <c r="FX1115" s="43"/>
      <c r="FY1115" s="43"/>
      <c r="FZ1115" s="43"/>
      <c r="GA1115" s="43"/>
      <c r="GB1115" s="43"/>
      <c r="GC1115" s="43"/>
      <c r="GD1115" s="43"/>
      <c r="GE1115" s="43"/>
      <c r="GF1115" s="43"/>
      <c r="GG1115" s="43"/>
      <c r="GH1115" s="43"/>
      <c r="GI1115" s="43"/>
      <c r="GJ1115" s="43"/>
      <c r="GK1115" s="43"/>
      <c r="GL1115" s="43"/>
      <c r="GM1115" s="43"/>
      <c r="GN1115" s="43"/>
      <c r="GO1115" s="43"/>
      <c r="GP1115" s="43"/>
      <c r="GQ1115" s="43"/>
      <c r="GR1115" s="43"/>
      <c r="GS1115" s="43"/>
      <c r="GT1115" s="43"/>
      <c r="GU1115" s="43"/>
      <c r="GV1115" s="43"/>
      <c r="GW1115" s="43"/>
      <c r="GX1115" s="43"/>
      <c r="GY1115" s="43"/>
      <c r="GZ1115" s="43"/>
      <c r="HA1115" s="43"/>
      <c r="HB1115" s="43"/>
      <c r="HC1115" s="43"/>
      <c r="HD1115" s="43"/>
      <c r="HE1115" s="43"/>
      <c r="HF1115" s="43"/>
      <c r="HG1115" s="43"/>
      <c r="HH1115" s="43"/>
      <c r="HI1115" s="43"/>
      <c r="HJ1115" s="43"/>
      <c r="HK1115" s="43"/>
      <c r="HL1115" s="43"/>
      <c r="HM1115" s="43"/>
      <c r="HN1115" s="43"/>
      <c r="HO1115" s="43"/>
      <c r="HP1115" s="43"/>
      <c r="HQ1115" s="43"/>
      <c r="HR1115" s="43"/>
      <c r="HS1115" s="43"/>
      <c r="HT1115" s="43"/>
      <c r="HU1115" s="43"/>
      <c r="HV1115" s="43"/>
      <c r="HW1115" s="43"/>
      <c r="HX1115" s="43"/>
      <c r="HY1115" s="43"/>
      <c r="HZ1115" s="43"/>
      <c r="IA1115" s="43"/>
      <c r="IB1115" s="43"/>
    </row>
    <row r="1116" spans="1:236">
      <c r="A1116" s="43"/>
      <c r="B1116" s="43"/>
      <c r="C1116" s="43"/>
      <c r="D1116" s="43"/>
      <c r="E1116" s="43"/>
      <c r="F1116" s="43"/>
      <c r="G1116" s="43"/>
      <c r="H1116" s="43"/>
      <c r="I1116" s="43"/>
      <c r="J1116" s="43"/>
      <c r="K1116" s="43"/>
      <c r="L1116" s="43"/>
      <c r="M1116" s="43"/>
      <c r="N1116" s="43"/>
      <c r="O1116" s="60"/>
      <c r="P1116" s="43"/>
      <c r="Q1116" s="43"/>
      <c r="R1116" s="43"/>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c r="HE1116" s="43"/>
      <c r="HF1116" s="43"/>
      <c r="HG1116" s="43"/>
      <c r="HH1116" s="43"/>
      <c r="HI1116" s="43"/>
      <c r="HJ1116" s="43"/>
      <c r="HK1116" s="43"/>
      <c r="HL1116" s="43"/>
      <c r="HM1116" s="43"/>
      <c r="HN1116" s="43"/>
      <c r="HO1116" s="43"/>
      <c r="HP1116" s="43"/>
      <c r="HQ1116" s="43"/>
      <c r="HR1116" s="43"/>
      <c r="HS1116" s="43"/>
      <c r="HT1116" s="43"/>
      <c r="HU1116" s="43"/>
      <c r="HV1116" s="43"/>
      <c r="HW1116" s="43"/>
      <c r="HX1116" s="43"/>
      <c r="HY1116" s="43"/>
      <c r="HZ1116" s="43"/>
      <c r="IA1116" s="43"/>
      <c r="IB1116" s="43"/>
    </row>
    <row r="1117" spans="1:236">
      <c r="A1117" s="43"/>
      <c r="B1117" s="43"/>
      <c r="C1117" s="43"/>
      <c r="D1117" s="43"/>
      <c r="E1117" s="43"/>
      <c r="F1117" s="43"/>
      <c r="G1117" s="43"/>
      <c r="H1117" s="43"/>
      <c r="I1117" s="43"/>
      <c r="J1117" s="43"/>
      <c r="K1117" s="43"/>
      <c r="L1117" s="43"/>
      <c r="M1117" s="43"/>
      <c r="N1117" s="43"/>
      <c r="O1117" s="60"/>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c r="FL1117" s="43"/>
      <c r="FM1117" s="43"/>
      <c r="FN1117" s="43"/>
      <c r="FO1117" s="43"/>
      <c r="FP1117" s="43"/>
      <c r="FQ1117" s="43"/>
      <c r="FR1117" s="43"/>
      <c r="FS1117" s="43"/>
      <c r="FT1117" s="43"/>
      <c r="FU1117" s="43"/>
      <c r="FV1117" s="43"/>
      <c r="FW1117" s="43"/>
      <c r="FX1117" s="43"/>
      <c r="FY1117" s="43"/>
      <c r="FZ1117" s="43"/>
      <c r="GA1117" s="43"/>
      <c r="GB1117" s="43"/>
      <c r="GC1117" s="43"/>
      <c r="GD1117" s="43"/>
      <c r="GE1117" s="43"/>
      <c r="GF1117" s="43"/>
      <c r="GG1117" s="43"/>
      <c r="GH1117" s="43"/>
      <c r="GI1117" s="43"/>
      <c r="GJ1117" s="43"/>
      <c r="GK1117" s="43"/>
      <c r="GL1117" s="43"/>
      <c r="GM1117" s="43"/>
      <c r="GN1117" s="43"/>
      <c r="GO1117" s="43"/>
      <c r="GP1117" s="43"/>
      <c r="GQ1117" s="43"/>
      <c r="GR1117" s="43"/>
      <c r="GS1117" s="43"/>
      <c r="GT1117" s="43"/>
      <c r="GU1117" s="43"/>
      <c r="GV1117" s="43"/>
      <c r="GW1117" s="43"/>
      <c r="GX1117" s="43"/>
      <c r="GY1117" s="43"/>
      <c r="GZ1117" s="43"/>
      <c r="HA1117" s="43"/>
      <c r="HB1117" s="43"/>
      <c r="HC1117" s="43"/>
      <c r="HD1117" s="43"/>
      <c r="HE1117" s="43"/>
      <c r="HF1117" s="43"/>
      <c r="HG1117" s="43"/>
      <c r="HH1117" s="43"/>
      <c r="HI1117" s="43"/>
      <c r="HJ1117" s="43"/>
      <c r="HK1117" s="43"/>
      <c r="HL1117" s="43"/>
      <c r="HM1117" s="43"/>
      <c r="HN1117" s="43"/>
      <c r="HO1117" s="43"/>
      <c r="HP1117" s="43"/>
      <c r="HQ1117" s="43"/>
      <c r="HR1117" s="43"/>
      <c r="HS1117" s="43"/>
      <c r="HT1117" s="43"/>
      <c r="HU1117" s="43"/>
      <c r="HV1117" s="43"/>
      <c r="HW1117" s="43"/>
      <c r="HX1117" s="43"/>
      <c r="HY1117" s="43"/>
      <c r="HZ1117" s="43"/>
      <c r="IA1117" s="43"/>
      <c r="IB1117" s="43"/>
    </row>
    <row r="1118" spans="1:236">
      <c r="A1118" s="43"/>
      <c r="B1118" s="43"/>
      <c r="C1118" s="43"/>
      <c r="D1118" s="43"/>
      <c r="E1118" s="43"/>
      <c r="F1118" s="43"/>
      <c r="G1118" s="43"/>
      <c r="H1118" s="43"/>
      <c r="I1118" s="43"/>
      <c r="J1118" s="43"/>
      <c r="K1118" s="43"/>
      <c r="L1118" s="43"/>
      <c r="M1118" s="43"/>
      <c r="N1118" s="43"/>
      <c r="O1118" s="60"/>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c r="HE1118" s="43"/>
      <c r="HF1118" s="43"/>
      <c r="HG1118" s="43"/>
      <c r="HH1118" s="43"/>
      <c r="HI1118" s="43"/>
      <c r="HJ1118" s="43"/>
      <c r="HK1118" s="43"/>
      <c r="HL1118" s="43"/>
      <c r="HM1118" s="43"/>
      <c r="HN1118" s="43"/>
      <c r="HO1118" s="43"/>
      <c r="HP1118" s="43"/>
      <c r="HQ1118" s="43"/>
      <c r="HR1118" s="43"/>
      <c r="HS1118" s="43"/>
      <c r="HT1118" s="43"/>
      <c r="HU1118" s="43"/>
      <c r="HV1118" s="43"/>
      <c r="HW1118" s="43"/>
      <c r="HX1118" s="43"/>
      <c r="HY1118" s="43"/>
      <c r="HZ1118" s="43"/>
      <c r="IA1118" s="43"/>
      <c r="IB1118" s="43"/>
    </row>
    <row r="1119" spans="1:236">
      <c r="A1119" s="43"/>
      <c r="B1119" s="43"/>
      <c r="C1119" s="43"/>
      <c r="D1119" s="43"/>
      <c r="E1119" s="43"/>
      <c r="F1119" s="43"/>
      <c r="G1119" s="43"/>
      <c r="H1119" s="43"/>
      <c r="I1119" s="43"/>
      <c r="J1119" s="43"/>
      <c r="K1119" s="43"/>
      <c r="L1119" s="43"/>
      <c r="M1119" s="43"/>
      <c r="N1119" s="43"/>
      <c r="O1119" s="60"/>
      <c r="P1119" s="43"/>
      <c r="Q1119" s="43"/>
      <c r="R1119" s="43"/>
      <c r="S1119" s="43"/>
      <c r="T1119" s="43"/>
      <c r="U1119" s="43"/>
      <c r="V1119" s="43"/>
      <c r="W1119" s="43"/>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c r="FL1119" s="43"/>
      <c r="FM1119" s="43"/>
      <c r="FN1119" s="43"/>
      <c r="FO1119" s="43"/>
      <c r="FP1119" s="43"/>
      <c r="FQ1119" s="43"/>
      <c r="FR1119" s="43"/>
      <c r="FS1119" s="43"/>
      <c r="FT1119" s="43"/>
      <c r="FU1119" s="43"/>
      <c r="FV1119" s="43"/>
      <c r="FW1119" s="43"/>
      <c r="FX1119" s="43"/>
      <c r="FY1119" s="43"/>
      <c r="FZ1119" s="43"/>
      <c r="GA1119" s="43"/>
      <c r="GB1119" s="43"/>
      <c r="GC1119" s="43"/>
      <c r="GD1119" s="43"/>
      <c r="GE1119" s="43"/>
      <c r="GF1119" s="43"/>
      <c r="GG1119" s="43"/>
      <c r="GH1119" s="43"/>
      <c r="GI1119" s="43"/>
      <c r="GJ1119" s="43"/>
      <c r="GK1119" s="43"/>
      <c r="GL1119" s="43"/>
      <c r="GM1119" s="43"/>
      <c r="GN1119" s="43"/>
      <c r="GO1119" s="43"/>
      <c r="GP1119" s="43"/>
      <c r="GQ1119" s="43"/>
      <c r="GR1119" s="43"/>
      <c r="GS1119" s="43"/>
      <c r="GT1119" s="43"/>
      <c r="GU1119" s="43"/>
      <c r="GV1119" s="43"/>
      <c r="GW1119" s="43"/>
      <c r="GX1119" s="43"/>
      <c r="GY1119" s="43"/>
      <c r="GZ1119" s="43"/>
      <c r="HA1119" s="43"/>
      <c r="HB1119" s="43"/>
      <c r="HC1119" s="43"/>
      <c r="HD1119" s="43"/>
      <c r="HE1119" s="43"/>
      <c r="HF1119" s="43"/>
      <c r="HG1119" s="43"/>
      <c r="HH1119" s="43"/>
      <c r="HI1119" s="43"/>
      <c r="HJ1119" s="43"/>
      <c r="HK1119" s="43"/>
      <c r="HL1119" s="43"/>
      <c r="HM1119" s="43"/>
      <c r="HN1119" s="43"/>
      <c r="HO1119" s="43"/>
      <c r="HP1119" s="43"/>
      <c r="HQ1119" s="43"/>
      <c r="HR1119" s="43"/>
      <c r="HS1119" s="43"/>
      <c r="HT1119" s="43"/>
      <c r="HU1119" s="43"/>
      <c r="HV1119" s="43"/>
      <c r="HW1119" s="43"/>
      <c r="HX1119" s="43"/>
      <c r="HY1119" s="43"/>
      <c r="HZ1119" s="43"/>
      <c r="IA1119" s="43"/>
      <c r="IB1119" s="43"/>
    </row>
    <row r="1120" spans="1:236">
      <c r="A1120" s="43"/>
      <c r="B1120" s="43"/>
      <c r="C1120" s="43"/>
      <c r="D1120" s="43"/>
      <c r="E1120" s="43"/>
      <c r="F1120" s="43"/>
      <c r="G1120" s="43"/>
      <c r="H1120" s="43"/>
      <c r="I1120" s="43"/>
      <c r="J1120" s="43"/>
      <c r="K1120" s="43"/>
      <c r="L1120" s="43"/>
      <c r="M1120" s="43"/>
      <c r="N1120" s="43"/>
      <c r="O1120" s="60"/>
      <c r="P1120" s="43"/>
      <c r="Q1120" s="43"/>
      <c r="R1120" s="43"/>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c r="HE1120" s="43"/>
      <c r="HF1120" s="43"/>
      <c r="HG1120" s="43"/>
      <c r="HH1120" s="43"/>
      <c r="HI1120" s="43"/>
      <c r="HJ1120" s="43"/>
      <c r="HK1120" s="43"/>
      <c r="HL1120" s="43"/>
      <c r="HM1120" s="43"/>
      <c r="HN1120" s="43"/>
      <c r="HO1120" s="43"/>
      <c r="HP1120" s="43"/>
      <c r="HQ1120" s="43"/>
      <c r="HR1120" s="43"/>
      <c r="HS1120" s="43"/>
      <c r="HT1120" s="43"/>
      <c r="HU1120" s="43"/>
      <c r="HV1120" s="43"/>
      <c r="HW1120" s="43"/>
      <c r="HX1120" s="43"/>
      <c r="HY1120" s="43"/>
      <c r="HZ1120" s="43"/>
      <c r="IA1120" s="43"/>
      <c r="IB1120" s="43"/>
    </row>
    <row r="1121" spans="1:236">
      <c r="A1121" s="43"/>
      <c r="B1121" s="43"/>
      <c r="C1121" s="43"/>
      <c r="D1121" s="43"/>
      <c r="E1121" s="43"/>
      <c r="F1121" s="43"/>
      <c r="G1121" s="43"/>
      <c r="H1121" s="43"/>
      <c r="I1121" s="43"/>
      <c r="J1121" s="43"/>
      <c r="K1121" s="43"/>
      <c r="L1121" s="43"/>
      <c r="M1121" s="43"/>
      <c r="N1121" s="43"/>
      <c r="O1121" s="60"/>
      <c r="P1121" s="43"/>
      <c r="Q1121" s="43"/>
      <c r="R1121" s="43"/>
      <c r="S1121" s="43"/>
      <c r="T1121" s="43"/>
      <c r="U1121" s="43"/>
      <c r="V1121" s="43"/>
      <c r="W1121" s="43"/>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c r="FL1121" s="43"/>
      <c r="FM1121" s="43"/>
      <c r="FN1121" s="43"/>
      <c r="FO1121" s="43"/>
      <c r="FP1121" s="43"/>
      <c r="FQ1121" s="43"/>
      <c r="FR1121" s="43"/>
      <c r="FS1121" s="43"/>
      <c r="FT1121" s="43"/>
      <c r="FU1121" s="43"/>
      <c r="FV1121" s="43"/>
      <c r="FW1121" s="43"/>
      <c r="FX1121" s="43"/>
      <c r="FY1121" s="43"/>
      <c r="FZ1121" s="43"/>
      <c r="GA1121" s="43"/>
      <c r="GB1121" s="43"/>
      <c r="GC1121" s="43"/>
      <c r="GD1121" s="43"/>
      <c r="GE1121" s="43"/>
      <c r="GF1121" s="43"/>
      <c r="GG1121" s="43"/>
      <c r="GH1121" s="43"/>
      <c r="GI1121" s="43"/>
      <c r="GJ1121" s="43"/>
      <c r="GK1121" s="43"/>
      <c r="GL1121" s="43"/>
      <c r="GM1121" s="43"/>
      <c r="GN1121" s="43"/>
      <c r="GO1121" s="43"/>
      <c r="GP1121" s="43"/>
      <c r="GQ1121" s="43"/>
      <c r="GR1121" s="43"/>
      <c r="GS1121" s="43"/>
      <c r="GT1121" s="43"/>
      <c r="GU1121" s="43"/>
      <c r="GV1121" s="43"/>
      <c r="GW1121" s="43"/>
      <c r="GX1121" s="43"/>
      <c r="GY1121" s="43"/>
      <c r="GZ1121" s="43"/>
      <c r="HA1121" s="43"/>
      <c r="HB1121" s="43"/>
      <c r="HC1121" s="43"/>
      <c r="HD1121" s="43"/>
      <c r="HE1121" s="43"/>
      <c r="HF1121" s="43"/>
      <c r="HG1121" s="43"/>
      <c r="HH1121" s="43"/>
      <c r="HI1121" s="43"/>
      <c r="HJ1121" s="43"/>
      <c r="HK1121" s="43"/>
      <c r="HL1121" s="43"/>
      <c r="HM1121" s="43"/>
      <c r="HN1121" s="43"/>
      <c r="HO1121" s="43"/>
      <c r="HP1121" s="43"/>
      <c r="HQ1121" s="43"/>
      <c r="HR1121" s="43"/>
      <c r="HS1121" s="43"/>
      <c r="HT1121" s="43"/>
      <c r="HU1121" s="43"/>
      <c r="HV1121" s="43"/>
      <c r="HW1121" s="43"/>
      <c r="HX1121" s="43"/>
      <c r="HY1121" s="43"/>
      <c r="HZ1121" s="43"/>
      <c r="IA1121" s="43"/>
      <c r="IB1121" s="43"/>
    </row>
    <row r="1122" spans="1:236">
      <c r="A1122" s="43"/>
      <c r="B1122" s="43"/>
      <c r="C1122" s="43"/>
      <c r="D1122" s="43"/>
      <c r="E1122" s="43"/>
      <c r="F1122" s="43"/>
      <c r="G1122" s="43"/>
      <c r="H1122" s="43"/>
      <c r="I1122" s="43"/>
      <c r="J1122" s="43"/>
      <c r="K1122" s="43"/>
      <c r="L1122" s="43"/>
      <c r="M1122" s="43"/>
      <c r="N1122" s="43"/>
      <c r="O1122" s="60"/>
      <c r="P1122" s="43"/>
      <c r="Q1122" s="43"/>
      <c r="R1122" s="43"/>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c r="HE1122" s="43"/>
      <c r="HF1122" s="43"/>
      <c r="HG1122" s="43"/>
      <c r="HH1122" s="43"/>
      <c r="HI1122" s="43"/>
      <c r="HJ1122" s="43"/>
      <c r="HK1122" s="43"/>
      <c r="HL1122" s="43"/>
      <c r="HM1122" s="43"/>
      <c r="HN1122" s="43"/>
      <c r="HO1122" s="43"/>
      <c r="HP1122" s="43"/>
      <c r="HQ1122" s="43"/>
      <c r="HR1122" s="43"/>
      <c r="HS1122" s="43"/>
      <c r="HT1122" s="43"/>
      <c r="HU1122" s="43"/>
      <c r="HV1122" s="43"/>
      <c r="HW1122" s="43"/>
      <c r="HX1122" s="43"/>
      <c r="HY1122" s="43"/>
      <c r="HZ1122" s="43"/>
      <c r="IA1122" s="43"/>
      <c r="IB1122" s="43"/>
    </row>
    <row r="1123" spans="1:236">
      <c r="A1123" s="43"/>
      <c r="B1123" s="43"/>
      <c r="C1123" s="43"/>
      <c r="D1123" s="43"/>
      <c r="E1123" s="43"/>
      <c r="F1123" s="43"/>
      <c r="G1123" s="43"/>
      <c r="H1123" s="43"/>
      <c r="I1123" s="43"/>
      <c r="J1123" s="43"/>
      <c r="K1123" s="43"/>
      <c r="L1123" s="43"/>
      <c r="M1123" s="43"/>
      <c r="N1123" s="43"/>
      <c r="O1123" s="60"/>
      <c r="P1123" s="43"/>
      <c r="Q1123" s="43"/>
      <c r="R1123" s="43"/>
      <c r="S1123" s="43"/>
      <c r="T1123" s="43"/>
      <c r="U1123" s="43"/>
      <c r="V1123" s="43"/>
      <c r="W1123" s="43"/>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c r="FL1123" s="43"/>
      <c r="FM1123" s="43"/>
      <c r="FN1123" s="43"/>
      <c r="FO1123" s="43"/>
      <c r="FP1123" s="43"/>
      <c r="FQ1123" s="43"/>
      <c r="FR1123" s="43"/>
      <c r="FS1123" s="43"/>
      <c r="FT1123" s="43"/>
      <c r="FU1123" s="43"/>
      <c r="FV1123" s="43"/>
      <c r="FW1123" s="43"/>
      <c r="FX1123" s="43"/>
      <c r="FY1123" s="43"/>
      <c r="FZ1123" s="43"/>
      <c r="GA1123" s="43"/>
      <c r="GB1123" s="43"/>
      <c r="GC1123" s="43"/>
      <c r="GD1123" s="43"/>
      <c r="GE1123" s="43"/>
      <c r="GF1123" s="43"/>
      <c r="GG1123" s="43"/>
      <c r="GH1123" s="43"/>
      <c r="GI1123" s="43"/>
      <c r="GJ1123" s="43"/>
      <c r="GK1123" s="43"/>
      <c r="GL1123" s="43"/>
      <c r="GM1123" s="43"/>
      <c r="GN1123" s="43"/>
      <c r="GO1123" s="43"/>
      <c r="GP1123" s="43"/>
      <c r="GQ1123" s="43"/>
      <c r="GR1123" s="43"/>
      <c r="GS1123" s="43"/>
      <c r="GT1123" s="43"/>
      <c r="GU1123" s="43"/>
      <c r="GV1123" s="43"/>
      <c r="GW1123" s="43"/>
      <c r="GX1123" s="43"/>
      <c r="GY1123" s="43"/>
      <c r="GZ1123" s="43"/>
      <c r="HA1123" s="43"/>
      <c r="HB1123" s="43"/>
      <c r="HC1123" s="43"/>
      <c r="HD1123" s="43"/>
      <c r="HE1123" s="43"/>
      <c r="HF1123" s="43"/>
      <c r="HG1123" s="43"/>
      <c r="HH1123" s="43"/>
      <c r="HI1123" s="43"/>
      <c r="HJ1123" s="43"/>
      <c r="HK1123" s="43"/>
      <c r="HL1123" s="43"/>
      <c r="HM1123" s="43"/>
      <c r="HN1123" s="43"/>
      <c r="HO1123" s="43"/>
      <c r="HP1123" s="43"/>
      <c r="HQ1123" s="43"/>
      <c r="HR1123" s="43"/>
      <c r="HS1123" s="43"/>
      <c r="HT1123" s="43"/>
      <c r="HU1123" s="43"/>
      <c r="HV1123" s="43"/>
      <c r="HW1123" s="43"/>
      <c r="HX1123" s="43"/>
      <c r="HY1123" s="43"/>
      <c r="HZ1123" s="43"/>
      <c r="IA1123" s="43"/>
      <c r="IB1123" s="43"/>
    </row>
    <row r="1124" spans="1:236">
      <c r="A1124" s="43"/>
      <c r="B1124" s="43"/>
      <c r="C1124" s="43"/>
      <c r="D1124" s="43"/>
      <c r="E1124" s="43"/>
      <c r="F1124" s="43"/>
      <c r="G1124" s="43"/>
      <c r="H1124" s="43"/>
      <c r="I1124" s="43"/>
      <c r="J1124" s="43"/>
      <c r="K1124" s="43"/>
      <c r="L1124" s="43"/>
      <c r="M1124" s="43"/>
      <c r="N1124" s="43"/>
      <c r="O1124" s="60"/>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c r="HE1124" s="43"/>
      <c r="HF1124" s="43"/>
      <c r="HG1124" s="43"/>
      <c r="HH1124" s="43"/>
      <c r="HI1124" s="43"/>
      <c r="HJ1124" s="43"/>
      <c r="HK1124" s="43"/>
      <c r="HL1124" s="43"/>
      <c r="HM1124" s="43"/>
      <c r="HN1124" s="43"/>
      <c r="HO1124" s="43"/>
      <c r="HP1124" s="43"/>
      <c r="HQ1124" s="43"/>
      <c r="HR1124" s="43"/>
      <c r="HS1124" s="43"/>
      <c r="HT1124" s="43"/>
      <c r="HU1124" s="43"/>
      <c r="HV1124" s="43"/>
      <c r="HW1124" s="43"/>
      <c r="HX1124" s="43"/>
      <c r="HY1124" s="43"/>
      <c r="HZ1124" s="43"/>
      <c r="IA1124" s="43"/>
      <c r="IB1124" s="43"/>
    </row>
    <row r="1125" spans="1:236">
      <c r="A1125" s="43"/>
      <c r="B1125" s="43"/>
      <c r="C1125" s="43"/>
      <c r="D1125" s="43"/>
      <c r="E1125" s="43"/>
      <c r="F1125" s="43"/>
      <c r="G1125" s="43"/>
      <c r="H1125" s="43"/>
      <c r="I1125" s="43"/>
      <c r="J1125" s="43"/>
      <c r="K1125" s="43"/>
      <c r="L1125" s="43"/>
      <c r="M1125" s="43"/>
      <c r="N1125" s="43"/>
      <c r="O1125" s="60"/>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c r="FL1125" s="43"/>
      <c r="FM1125" s="43"/>
      <c r="FN1125" s="43"/>
      <c r="FO1125" s="43"/>
      <c r="FP1125" s="43"/>
      <c r="FQ1125" s="43"/>
      <c r="FR1125" s="43"/>
      <c r="FS1125" s="43"/>
      <c r="FT1125" s="43"/>
      <c r="FU1125" s="43"/>
      <c r="FV1125" s="43"/>
      <c r="FW1125" s="43"/>
      <c r="FX1125" s="43"/>
      <c r="FY1125" s="43"/>
      <c r="FZ1125" s="43"/>
      <c r="GA1125" s="43"/>
      <c r="GB1125" s="43"/>
      <c r="GC1125" s="43"/>
      <c r="GD1125" s="43"/>
      <c r="GE1125" s="43"/>
      <c r="GF1125" s="43"/>
      <c r="GG1125" s="43"/>
      <c r="GH1125" s="43"/>
      <c r="GI1125" s="43"/>
      <c r="GJ1125" s="43"/>
      <c r="GK1125" s="43"/>
      <c r="GL1125" s="43"/>
      <c r="GM1125" s="43"/>
      <c r="GN1125" s="43"/>
      <c r="GO1125" s="43"/>
      <c r="GP1125" s="43"/>
      <c r="GQ1125" s="43"/>
      <c r="GR1125" s="43"/>
      <c r="GS1125" s="43"/>
      <c r="GT1125" s="43"/>
      <c r="GU1125" s="43"/>
      <c r="GV1125" s="43"/>
      <c r="GW1125" s="43"/>
      <c r="GX1125" s="43"/>
      <c r="GY1125" s="43"/>
      <c r="GZ1125" s="43"/>
      <c r="HA1125" s="43"/>
      <c r="HB1125" s="43"/>
      <c r="HC1125" s="43"/>
      <c r="HD1125" s="43"/>
      <c r="HE1125" s="43"/>
      <c r="HF1125" s="43"/>
      <c r="HG1125" s="43"/>
      <c r="HH1125" s="43"/>
      <c r="HI1125" s="43"/>
      <c r="HJ1125" s="43"/>
      <c r="HK1125" s="43"/>
      <c r="HL1125" s="43"/>
      <c r="HM1125" s="43"/>
      <c r="HN1125" s="43"/>
      <c r="HO1125" s="43"/>
      <c r="HP1125" s="43"/>
      <c r="HQ1125" s="43"/>
      <c r="HR1125" s="43"/>
      <c r="HS1125" s="43"/>
      <c r="HT1125" s="43"/>
      <c r="HU1125" s="43"/>
      <c r="HV1125" s="43"/>
      <c r="HW1125" s="43"/>
      <c r="HX1125" s="43"/>
      <c r="HY1125" s="43"/>
      <c r="HZ1125" s="43"/>
      <c r="IA1125" s="43"/>
      <c r="IB1125" s="43"/>
    </row>
    <row r="1126" spans="1:236">
      <c r="A1126" s="43"/>
      <c r="B1126" s="43"/>
      <c r="C1126" s="43"/>
      <c r="D1126" s="43"/>
      <c r="E1126" s="43"/>
      <c r="F1126" s="43"/>
      <c r="G1126" s="43"/>
      <c r="H1126" s="43"/>
      <c r="I1126" s="43"/>
      <c r="J1126" s="43"/>
      <c r="K1126" s="43"/>
      <c r="L1126" s="43"/>
      <c r="M1126" s="43"/>
      <c r="N1126" s="43"/>
      <c r="O1126" s="60"/>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c r="HE1126" s="43"/>
      <c r="HF1126" s="43"/>
      <c r="HG1126" s="43"/>
      <c r="HH1126" s="43"/>
      <c r="HI1126" s="43"/>
      <c r="HJ1126" s="43"/>
      <c r="HK1126" s="43"/>
      <c r="HL1126" s="43"/>
      <c r="HM1126" s="43"/>
      <c r="HN1126" s="43"/>
      <c r="HO1126" s="43"/>
      <c r="HP1126" s="43"/>
      <c r="HQ1126" s="43"/>
      <c r="HR1126" s="43"/>
      <c r="HS1126" s="43"/>
      <c r="HT1126" s="43"/>
      <c r="HU1126" s="43"/>
      <c r="HV1126" s="43"/>
      <c r="HW1126" s="43"/>
      <c r="HX1126" s="43"/>
      <c r="HY1126" s="43"/>
      <c r="HZ1126" s="43"/>
      <c r="IA1126" s="43"/>
      <c r="IB1126" s="43"/>
    </row>
    <row r="1127" spans="1:236">
      <c r="A1127" s="43"/>
      <c r="B1127" s="43"/>
      <c r="C1127" s="43"/>
      <c r="D1127" s="43"/>
      <c r="E1127" s="43"/>
      <c r="F1127" s="43"/>
      <c r="G1127" s="43"/>
      <c r="H1127" s="43"/>
      <c r="I1127" s="43"/>
      <c r="J1127" s="43"/>
      <c r="K1127" s="43"/>
      <c r="L1127" s="43"/>
      <c r="M1127" s="43"/>
      <c r="N1127" s="43"/>
      <c r="O1127" s="60"/>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c r="FL1127" s="43"/>
      <c r="FM1127" s="43"/>
      <c r="FN1127" s="43"/>
      <c r="FO1127" s="43"/>
      <c r="FP1127" s="43"/>
      <c r="FQ1127" s="43"/>
      <c r="FR1127" s="43"/>
      <c r="FS1127" s="43"/>
      <c r="FT1127" s="43"/>
      <c r="FU1127" s="43"/>
      <c r="FV1127" s="43"/>
      <c r="FW1127" s="43"/>
      <c r="FX1127" s="43"/>
      <c r="FY1127" s="43"/>
      <c r="FZ1127" s="43"/>
      <c r="GA1127" s="43"/>
      <c r="GB1127" s="43"/>
      <c r="GC1127" s="43"/>
      <c r="GD1127" s="43"/>
      <c r="GE1127" s="43"/>
      <c r="GF1127" s="43"/>
      <c r="GG1127" s="43"/>
      <c r="GH1127" s="43"/>
      <c r="GI1127" s="43"/>
      <c r="GJ1127" s="43"/>
      <c r="GK1127" s="43"/>
      <c r="GL1127" s="43"/>
      <c r="GM1127" s="43"/>
      <c r="GN1127" s="43"/>
      <c r="GO1127" s="43"/>
      <c r="GP1127" s="43"/>
      <c r="GQ1127" s="43"/>
      <c r="GR1127" s="43"/>
      <c r="GS1127" s="43"/>
      <c r="GT1127" s="43"/>
      <c r="GU1127" s="43"/>
      <c r="GV1127" s="43"/>
      <c r="GW1127" s="43"/>
      <c r="GX1127" s="43"/>
      <c r="GY1127" s="43"/>
      <c r="GZ1127" s="43"/>
      <c r="HA1127" s="43"/>
      <c r="HB1127" s="43"/>
      <c r="HC1127" s="43"/>
      <c r="HD1127" s="43"/>
      <c r="HE1127" s="43"/>
      <c r="HF1127" s="43"/>
      <c r="HG1127" s="43"/>
      <c r="HH1127" s="43"/>
      <c r="HI1127" s="43"/>
      <c r="HJ1127" s="43"/>
      <c r="HK1127" s="43"/>
      <c r="HL1127" s="43"/>
      <c r="HM1127" s="43"/>
      <c r="HN1127" s="43"/>
      <c r="HO1127" s="43"/>
      <c r="HP1127" s="43"/>
      <c r="HQ1127" s="43"/>
      <c r="HR1127" s="43"/>
      <c r="HS1127" s="43"/>
      <c r="HT1127" s="43"/>
      <c r="HU1127" s="43"/>
      <c r="HV1127" s="43"/>
      <c r="HW1127" s="43"/>
      <c r="HX1127" s="43"/>
      <c r="HY1127" s="43"/>
      <c r="HZ1127" s="43"/>
      <c r="IA1127" s="43"/>
      <c r="IB1127" s="43"/>
    </row>
    <row r="1128" spans="1:236">
      <c r="A1128" s="43"/>
      <c r="B1128" s="43"/>
      <c r="C1128" s="43"/>
      <c r="D1128" s="43"/>
      <c r="E1128" s="43"/>
      <c r="F1128" s="43"/>
      <c r="G1128" s="43"/>
      <c r="H1128" s="43"/>
      <c r="I1128" s="43"/>
      <c r="J1128" s="43"/>
      <c r="K1128" s="43"/>
      <c r="L1128" s="43"/>
      <c r="M1128" s="43"/>
      <c r="N1128" s="43"/>
      <c r="O1128" s="60"/>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c r="HE1128" s="43"/>
      <c r="HF1128" s="43"/>
      <c r="HG1128" s="43"/>
      <c r="HH1128" s="43"/>
      <c r="HI1128" s="43"/>
      <c r="HJ1128" s="43"/>
      <c r="HK1128" s="43"/>
      <c r="HL1128" s="43"/>
      <c r="HM1128" s="43"/>
      <c r="HN1128" s="43"/>
      <c r="HO1128" s="43"/>
      <c r="HP1128" s="43"/>
      <c r="HQ1128" s="43"/>
      <c r="HR1128" s="43"/>
      <c r="HS1128" s="43"/>
      <c r="HT1128" s="43"/>
      <c r="HU1128" s="43"/>
      <c r="HV1128" s="43"/>
      <c r="HW1128" s="43"/>
      <c r="HX1128" s="43"/>
      <c r="HY1128" s="43"/>
      <c r="HZ1128" s="43"/>
      <c r="IA1128" s="43"/>
      <c r="IB1128" s="43"/>
    </row>
    <row r="1129" spans="1:236">
      <c r="A1129" s="43"/>
      <c r="B1129" s="43"/>
      <c r="C1129" s="43"/>
      <c r="D1129" s="43"/>
      <c r="E1129" s="43"/>
      <c r="F1129" s="43"/>
      <c r="G1129" s="43"/>
      <c r="H1129" s="43"/>
      <c r="I1129" s="43"/>
      <c r="J1129" s="43"/>
      <c r="K1129" s="43"/>
      <c r="L1129" s="43"/>
      <c r="M1129" s="43"/>
      <c r="N1129" s="43"/>
      <c r="O1129" s="60"/>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c r="FL1129" s="43"/>
      <c r="FM1129" s="43"/>
      <c r="FN1129" s="43"/>
      <c r="FO1129" s="43"/>
      <c r="FP1129" s="43"/>
      <c r="FQ1129" s="43"/>
      <c r="FR1129" s="43"/>
      <c r="FS1129" s="43"/>
      <c r="FT1129" s="43"/>
      <c r="FU1129" s="43"/>
      <c r="FV1129" s="43"/>
      <c r="FW1129" s="43"/>
      <c r="FX1129" s="43"/>
      <c r="FY1129" s="43"/>
      <c r="FZ1129" s="43"/>
      <c r="GA1129" s="43"/>
      <c r="GB1129" s="43"/>
      <c r="GC1129" s="43"/>
      <c r="GD1129" s="43"/>
      <c r="GE1129" s="43"/>
      <c r="GF1129" s="43"/>
      <c r="GG1129" s="43"/>
      <c r="GH1129" s="43"/>
      <c r="GI1129" s="43"/>
      <c r="GJ1129" s="43"/>
      <c r="GK1129" s="43"/>
      <c r="GL1129" s="43"/>
      <c r="GM1129" s="43"/>
      <c r="GN1129" s="43"/>
      <c r="GO1129" s="43"/>
      <c r="GP1129" s="43"/>
      <c r="GQ1129" s="43"/>
      <c r="GR1129" s="43"/>
      <c r="GS1129" s="43"/>
      <c r="GT1129" s="43"/>
      <c r="GU1129" s="43"/>
      <c r="GV1129" s="43"/>
      <c r="GW1129" s="43"/>
      <c r="GX1129" s="43"/>
      <c r="GY1129" s="43"/>
      <c r="GZ1129" s="43"/>
      <c r="HA1129" s="43"/>
      <c r="HB1129" s="43"/>
      <c r="HC1129" s="43"/>
      <c r="HD1129" s="43"/>
      <c r="HE1129" s="43"/>
      <c r="HF1129" s="43"/>
      <c r="HG1129" s="43"/>
      <c r="HH1129" s="43"/>
      <c r="HI1129" s="43"/>
      <c r="HJ1129" s="43"/>
      <c r="HK1129" s="43"/>
      <c r="HL1129" s="43"/>
      <c r="HM1129" s="43"/>
      <c r="HN1129" s="43"/>
      <c r="HO1129" s="43"/>
      <c r="HP1129" s="43"/>
      <c r="HQ1129" s="43"/>
      <c r="HR1129" s="43"/>
      <c r="HS1129" s="43"/>
      <c r="HT1129" s="43"/>
      <c r="HU1129" s="43"/>
      <c r="HV1129" s="43"/>
      <c r="HW1129" s="43"/>
      <c r="HX1129" s="43"/>
      <c r="HY1129" s="43"/>
      <c r="HZ1129" s="43"/>
      <c r="IA1129" s="43"/>
      <c r="IB1129" s="43"/>
    </row>
    <row r="1130" spans="1:236">
      <c r="A1130" s="43"/>
      <c r="B1130" s="43"/>
      <c r="C1130" s="43"/>
      <c r="D1130" s="43"/>
      <c r="E1130" s="43"/>
      <c r="F1130" s="43"/>
      <c r="G1130" s="43"/>
      <c r="H1130" s="43"/>
      <c r="I1130" s="43"/>
      <c r="J1130" s="43"/>
      <c r="K1130" s="43"/>
      <c r="L1130" s="43"/>
      <c r="M1130" s="43"/>
      <c r="N1130" s="43"/>
      <c r="O1130" s="60"/>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c r="HE1130" s="43"/>
      <c r="HF1130" s="43"/>
      <c r="HG1130" s="43"/>
      <c r="HH1130" s="43"/>
      <c r="HI1130" s="43"/>
      <c r="HJ1130" s="43"/>
      <c r="HK1130" s="43"/>
      <c r="HL1130" s="43"/>
      <c r="HM1130" s="43"/>
      <c r="HN1130" s="43"/>
      <c r="HO1130" s="43"/>
      <c r="HP1130" s="43"/>
      <c r="HQ1130" s="43"/>
      <c r="HR1130" s="43"/>
      <c r="HS1130" s="43"/>
      <c r="HT1130" s="43"/>
      <c r="HU1130" s="43"/>
      <c r="HV1130" s="43"/>
      <c r="HW1130" s="43"/>
      <c r="HX1130" s="43"/>
      <c r="HY1130" s="43"/>
      <c r="HZ1130" s="43"/>
      <c r="IA1130" s="43"/>
      <c r="IB1130" s="43"/>
    </row>
    <row r="1131" spans="1:236">
      <c r="A1131" s="43"/>
      <c r="B1131" s="43"/>
      <c r="C1131" s="43"/>
      <c r="D1131" s="43"/>
      <c r="E1131" s="43"/>
      <c r="F1131" s="43"/>
      <c r="G1131" s="43"/>
      <c r="H1131" s="43"/>
      <c r="I1131" s="43"/>
      <c r="J1131" s="43"/>
      <c r="K1131" s="43"/>
      <c r="L1131" s="43"/>
      <c r="M1131" s="43"/>
      <c r="N1131" s="43"/>
      <c r="O1131" s="60"/>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c r="FL1131" s="43"/>
      <c r="FM1131" s="43"/>
      <c r="FN1131" s="43"/>
      <c r="FO1131" s="43"/>
      <c r="FP1131" s="43"/>
      <c r="FQ1131" s="43"/>
      <c r="FR1131" s="43"/>
      <c r="FS1131" s="43"/>
      <c r="FT1131" s="43"/>
      <c r="FU1131" s="43"/>
      <c r="FV1131" s="43"/>
      <c r="FW1131" s="43"/>
      <c r="FX1131" s="43"/>
      <c r="FY1131" s="43"/>
      <c r="FZ1131" s="43"/>
      <c r="GA1131" s="43"/>
      <c r="GB1131" s="43"/>
      <c r="GC1131" s="43"/>
      <c r="GD1131" s="43"/>
      <c r="GE1131" s="43"/>
      <c r="GF1131" s="43"/>
      <c r="GG1131" s="43"/>
      <c r="GH1131" s="43"/>
      <c r="GI1131" s="43"/>
      <c r="GJ1131" s="43"/>
      <c r="GK1131" s="43"/>
      <c r="GL1131" s="43"/>
      <c r="GM1131" s="43"/>
      <c r="GN1131" s="43"/>
      <c r="GO1131" s="43"/>
      <c r="GP1131" s="43"/>
      <c r="GQ1131" s="43"/>
      <c r="GR1131" s="43"/>
      <c r="GS1131" s="43"/>
      <c r="GT1131" s="43"/>
      <c r="GU1131" s="43"/>
      <c r="GV1131" s="43"/>
      <c r="GW1131" s="43"/>
      <c r="GX1131" s="43"/>
      <c r="GY1131" s="43"/>
      <c r="GZ1131" s="43"/>
      <c r="HA1131" s="43"/>
      <c r="HB1131" s="43"/>
      <c r="HC1131" s="43"/>
      <c r="HD1131" s="43"/>
      <c r="HE1131" s="43"/>
      <c r="HF1131" s="43"/>
      <c r="HG1131" s="43"/>
      <c r="HH1131" s="43"/>
      <c r="HI1131" s="43"/>
      <c r="HJ1131" s="43"/>
      <c r="HK1131" s="43"/>
      <c r="HL1131" s="43"/>
      <c r="HM1131" s="43"/>
      <c r="HN1131" s="43"/>
      <c r="HO1131" s="43"/>
      <c r="HP1131" s="43"/>
      <c r="HQ1131" s="43"/>
      <c r="HR1131" s="43"/>
      <c r="HS1131" s="43"/>
      <c r="HT1131" s="43"/>
      <c r="HU1131" s="43"/>
      <c r="HV1131" s="43"/>
      <c r="HW1131" s="43"/>
      <c r="HX1131" s="43"/>
      <c r="HY1131" s="43"/>
      <c r="HZ1131" s="43"/>
      <c r="IA1131" s="43"/>
      <c r="IB1131" s="43"/>
    </row>
    <row r="1132" spans="1:236">
      <c r="A1132" s="43"/>
      <c r="B1132" s="43"/>
      <c r="C1132" s="43"/>
      <c r="D1132" s="43"/>
      <c r="E1132" s="43"/>
      <c r="F1132" s="43"/>
      <c r="G1132" s="43"/>
      <c r="H1132" s="43"/>
      <c r="I1132" s="43"/>
      <c r="J1132" s="43"/>
      <c r="K1132" s="43"/>
      <c r="L1132" s="43"/>
      <c r="M1132" s="43"/>
      <c r="N1132" s="43"/>
      <c r="O1132" s="60"/>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c r="HE1132" s="43"/>
      <c r="HF1132" s="43"/>
      <c r="HG1132" s="43"/>
      <c r="HH1132" s="43"/>
      <c r="HI1132" s="43"/>
      <c r="HJ1132" s="43"/>
      <c r="HK1132" s="43"/>
      <c r="HL1132" s="43"/>
      <c r="HM1132" s="43"/>
      <c r="HN1132" s="43"/>
      <c r="HO1132" s="43"/>
      <c r="HP1132" s="43"/>
      <c r="HQ1132" s="43"/>
      <c r="HR1132" s="43"/>
      <c r="HS1132" s="43"/>
      <c r="HT1132" s="43"/>
      <c r="HU1132" s="43"/>
      <c r="HV1132" s="43"/>
      <c r="HW1132" s="43"/>
      <c r="HX1132" s="43"/>
      <c r="HY1132" s="43"/>
      <c r="HZ1132" s="43"/>
      <c r="IA1132" s="43"/>
      <c r="IB1132" s="43"/>
    </row>
    <row r="1133" spans="1:236">
      <c r="A1133" s="43"/>
      <c r="B1133" s="43"/>
      <c r="C1133" s="43"/>
      <c r="D1133" s="43"/>
      <c r="E1133" s="43"/>
      <c r="F1133" s="43"/>
      <c r="G1133" s="43"/>
      <c r="H1133" s="43"/>
      <c r="I1133" s="43"/>
      <c r="J1133" s="43"/>
      <c r="K1133" s="43"/>
      <c r="L1133" s="43"/>
      <c r="M1133" s="43"/>
      <c r="N1133" s="43"/>
      <c r="O1133" s="60"/>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c r="FL1133" s="43"/>
      <c r="FM1133" s="43"/>
      <c r="FN1133" s="43"/>
      <c r="FO1133" s="43"/>
      <c r="FP1133" s="43"/>
      <c r="FQ1133" s="43"/>
      <c r="FR1133" s="43"/>
      <c r="FS1133" s="43"/>
      <c r="FT1133" s="43"/>
      <c r="FU1133" s="43"/>
      <c r="FV1133" s="43"/>
      <c r="FW1133" s="43"/>
      <c r="FX1133" s="43"/>
      <c r="FY1133" s="43"/>
      <c r="FZ1133" s="43"/>
      <c r="GA1133" s="43"/>
      <c r="GB1133" s="43"/>
      <c r="GC1133" s="43"/>
      <c r="GD1133" s="43"/>
      <c r="GE1133" s="43"/>
      <c r="GF1133" s="43"/>
      <c r="GG1133" s="43"/>
      <c r="GH1133" s="43"/>
      <c r="GI1133" s="43"/>
      <c r="GJ1133" s="43"/>
      <c r="GK1133" s="43"/>
      <c r="GL1133" s="43"/>
      <c r="GM1133" s="43"/>
      <c r="GN1133" s="43"/>
      <c r="GO1133" s="43"/>
      <c r="GP1133" s="43"/>
      <c r="GQ1133" s="43"/>
      <c r="GR1133" s="43"/>
      <c r="GS1133" s="43"/>
      <c r="GT1133" s="43"/>
      <c r="GU1133" s="43"/>
      <c r="GV1133" s="43"/>
      <c r="GW1133" s="43"/>
      <c r="GX1133" s="43"/>
      <c r="GY1133" s="43"/>
      <c r="GZ1133" s="43"/>
      <c r="HA1133" s="43"/>
      <c r="HB1133" s="43"/>
      <c r="HC1133" s="43"/>
      <c r="HD1133" s="43"/>
      <c r="HE1133" s="43"/>
      <c r="HF1133" s="43"/>
      <c r="HG1133" s="43"/>
      <c r="HH1133" s="43"/>
      <c r="HI1133" s="43"/>
      <c r="HJ1133" s="43"/>
      <c r="HK1133" s="43"/>
      <c r="HL1133" s="43"/>
      <c r="HM1133" s="43"/>
      <c r="HN1133" s="43"/>
      <c r="HO1133" s="43"/>
      <c r="HP1133" s="43"/>
      <c r="HQ1133" s="43"/>
      <c r="HR1133" s="43"/>
      <c r="HS1133" s="43"/>
      <c r="HT1133" s="43"/>
      <c r="HU1133" s="43"/>
      <c r="HV1133" s="43"/>
      <c r="HW1133" s="43"/>
      <c r="HX1133" s="43"/>
      <c r="HY1133" s="43"/>
      <c r="HZ1133" s="43"/>
      <c r="IA1133" s="43"/>
      <c r="IB1133" s="43"/>
    </row>
    <row r="1134" spans="1:236">
      <c r="A1134" s="43"/>
      <c r="B1134" s="43"/>
      <c r="C1134" s="43"/>
      <c r="D1134" s="43"/>
      <c r="E1134" s="43"/>
      <c r="F1134" s="43"/>
      <c r="G1134" s="43"/>
      <c r="H1134" s="43"/>
      <c r="I1134" s="43"/>
      <c r="J1134" s="43"/>
      <c r="K1134" s="43"/>
      <c r="L1134" s="43"/>
      <c r="M1134" s="43"/>
      <c r="N1134" s="43"/>
      <c r="O1134" s="60"/>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c r="HE1134" s="43"/>
      <c r="HF1134" s="43"/>
      <c r="HG1134" s="43"/>
      <c r="HH1134" s="43"/>
      <c r="HI1134" s="43"/>
      <c r="HJ1134" s="43"/>
      <c r="HK1134" s="43"/>
      <c r="HL1134" s="43"/>
      <c r="HM1134" s="43"/>
      <c r="HN1134" s="43"/>
      <c r="HO1134" s="43"/>
      <c r="HP1134" s="43"/>
      <c r="HQ1134" s="43"/>
      <c r="HR1134" s="43"/>
      <c r="HS1134" s="43"/>
      <c r="HT1134" s="43"/>
      <c r="HU1134" s="43"/>
      <c r="HV1134" s="43"/>
      <c r="HW1134" s="43"/>
      <c r="HX1134" s="43"/>
      <c r="HY1134" s="43"/>
      <c r="HZ1134" s="43"/>
      <c r="IA1134" s="43"/>
      <c r="IB1134" s="43"/>
    </row>
    <row r="1135" spans="1:236">
      <c r="A1135" s="43"/>
      <c r="B1135" s="43"/>
      <c r="C1135" s="43"/>
      <c r="D1135" s="43"/>
      <c r="E1135" s="43"/>
      <c r="F1135" s="43"/>
      <c r="G1135" s="43"/>
      <c r="H1135" s="43"/>
      <c r="I1135" s="43"/>
      <c r="J1135" s="43"/>
      <c r="K1135" s="43"/>
      <c r="L1135" s="43"/>
      <c r="M1135" s="43"/>
      <c r="N1135" s="43"/>
      <c r="O1135" s="60"/>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c r="FL1135" s="43"/>
      <c r="FM1135" s="43"/>
      <c r="FN1135" s="43"/>
      <c r="FO1135" s="43"/>
      <c r="FP1135" s="43"/>
      <c r="FQ1135" s="43"/>
      <c r="FR1135" s="43"/>
      <c r="FS1135" s="43"/>
      <c r="FT1135" s="43"/>
      <c r="FU1135" s="43"/>
      <c r="FV1135" s="43"/>
      <c r="FW1135" s="43"/>
      <c r="FX1135" s="43"/>
      <c r="FY1135" s="43"/>
      <c r="FZ1135" s="43"/>
      <c r="GA1135" s="43"/>
      <c r="GB1135" s="43"/>
      <c r="GC1135" s="43"/>
      <c r="GD1135" s="43"/>
      <c r="GE1135" s="43"/>
      <c r="GF1135" s="43"/>
      <c r="GG1135" s="43"/>
      <c r="GH1135" s="43"/>
      <c r="GI1135" s="43"/>
      <c r="GJ1135" s="43"/>
      <c r="GK1135" s="43"/>
      <c r="GL1135" s="43"/>
      <c r="GM1135" s="43"/>
      <c r="GN1135" s="43"/>
      <c r="GO1135" s="43"/>
      <c r="GP1135" s="43"/>
      <c r="GQ1135" s="43"/>
      <c r="GR1135" s="43"/>
      <c r="GS1135" s="43"/>
      <c r="GT1135" s="43"/>
      <c r="GU1135" s="43"/>
      <c r="GV1135" s="43"/>
      <c r="GW1135" s="43"/>
      <c r="GX1135" s="43"/>
      <c r="GY1135" s="43"/>
      <c r="GZ1135" s="43"/>
      <c r="HA1135" s="43"/>
      <c r="HB1135" s="43"/>
      <c r="HC1135" s="43"/>
      <c r="HD1135" s="43"/>
      <c r="HE1135" s="43"/>
      <c r="HF1135" s="43"/>
      <c r="HG1135" s="43"/>
      <c r="HH1135" s="43"/>
      <c r="HI1135" s="43"/>
      <c r="HJ1135" s="43"/>
      <c r="HK1135" s="43"/>
      <c r="HL1135" s="43"/>
      <c r="HM1135" s="43"/>
      <c r="HN1135" s="43"/>
      <c r="HO1135" s="43"/>
      <c r="HP1135" s="43"/>
      <c r="HQ1135" s="43"/>
      <c r="HR1135" s="43"/>
      <c r="HS1135" s="43"/>
      <c r="HT1135" s="43"/>
      <c r="HU1135" s="43"/>
      <c r="HV1135" s="43"/>
      <c r="HW1135" s="43"/>
      <c r="HX1135" s="43"/>
      <c r="HY1135" s="43"/>
      <c r="HZ1135" s="43"/>
      <c r="IA1135" s="43"/>
      <c r="IB1135" s="43"/>
    </row>
    <row r="1136" spans="1:236">
      <c r="A1136" s="43"/>
      <c r="B1136" s="43"/>
      <c r="C1136" s="43"/>
      <c r="D1136" s="43"/>
      <c r="E1136" s="43"/>
      <c r="F1136" s="43"/>
      <c r="G1136" s="43"/>
      <c r="H1136" s="43"/>
      <c r="I1136" s="43"/>
      <c r="J1136" s="43"/>
      <c r="K1136" s="43"/>
      <c r="L1136" s="43"/>
      <c r="M1136" s="43"/>
      <c r="N1136" s="43"/>
      <c r="O1136" s="60"/>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c r="HE1136" s="43"/>
      <c r="HF1136" s="43"/>
      <c r="HG1136" s="43"/>
      <c r="HH1136" s="43"/>
      <c r="HI1136" s="43"/>
      <c r="HJ1136" s="43"/>
      <c r="HK1136" s="43"/>
      <c r="HL1136" s="43"/>
      <c r="HM1136" s="43"/>
      <c r="HN1136" s="43"/>
      <c r="HO1136" s="43"/>
      <c r="HP1136" s="43"/>
      <c r="HQ1136" s="43"/>
      <c r="HR1136" s="43"/>
      <c r="HS1136" s="43"/>
      <c r="HT1136" s="43"/>
      <c r="HU1136" s="43"/>
      <c r="HV1136" s="43"/>
      <c r="HW1136" s="43"/>
      <c r="HX1136" s="43"/>
      <c r="HY1136" s="43"/>
      <c r="HZ1136" s="43"/>
      <c r="IA1136" s="43"/>
      <c r="IB1136" s="43"/>
    </row>
    <row r="1137" spans="1:236">
      <c r="A1137" s="43"/>
      <c r="B1137" s="43"/>
      <c r="C1137" s="43"/>
      <c r="D1137" s="43"/>
      <c r="E1137" s="43"/>
      <c r="F1137" s="43"/>
      <c r="G1137" s="43"/>
      <c r="H1137" s="43"/>
      <c r="I1137" s="43"/>
      <c r="J1137" s="43"/>
      <c r="K1137" s="43"/>
      <c r="L1137" s="43"/>
      <c r="M1137" s="43"/>
      <c r="N1137" s="43"/>
      <c r="O1137" s="60"/>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c r="FL1137" s="43"/>
      <c r="FM1137" s="43"/>
      <c r="FN1137" s="43"/>
      <c r="FO1137" s="43"/>
      <c r="FP1137" s="43"/>
      <c r="FQ1137" s="43"/>
      <c r="FR1137" s="43"/>
      <c r="FS1137" s="43"/>
      <c r="FT1137" s="43"/>
      <c r="FU1137" s="43"/>
      <c r="FV1137" s="43"/>
      <c r="FW1137" s="43"/>
      <c r="FX1137" s="43"/>
      <c r="FY1137" s="43"/>
      <c r="FZ1137" s="43"/>
      <c r="GA1137" s="43"/>
      <c r="GB1137" s="43"/>
      <c r="GC1137" s="43"/>
      <c r="GD1137" s="43"/>
      <c r="GE1137" s="43"/>
      <c r="GF1137" s="43"/>
      <c r="GG1137" s="43"/>
      <c r="GH1137" s="43"/>
      <c r="GI1137" s="43"/>
      <c r="GJ1137" s="43"/>
      <c r="GK1137" s="43"/>
      <c r="GL1137" s="43"/>
      <c r="GM1137" s="43"/>
      <c r="GN1137" s="43"/>
      <c r="GO1137" s="43"/>
      <c r="GP1137" s="43"/>
      <c r="GQ1137" s="43"/>
      <c r="GR1137" s="43"/>
      <c r="GS1137" s="43"/>
      <c r="GT1137" s="43"/>
      <c r="GU1137" s="43"/>
      <c r="GV1137" s="43"/>
      <c r="GW1137" s="43"/>
      <c r="GX1137" s="43"/>
      <c r="GY1137" s="43"/>
      <c r="GZ1137" s="43"/>
      <c r="HA1137" s="43"/>
      <c r="HB1137" s="43"/>
      <c r="HC1137" s="43"/>
      <c r="HD1137" s="43"/>
      <c r="HE1137" s="43"/>
      <c r="HF1137" s="43"/>
      <c r="HG1137" s="43"/>
      <c r="HH1137" s="43"/>
      <c r="HI1137" s="43"/>
      <c r="HJ1137" s="43"/>
      <c r="HK1137" s="43"/>
      <c r="HL1137" s="43"/>
      <c r="HM1137" s="43"/>
      <c r="HN1137" s="43"/>
      <c r="HO1137" s="43"/>
      <c r="HP1137" s="43"/>
      <c r="HQ1137" s="43"/>
      <c r="HR1137" s="43"/>
      <c r="HS1137" s="43"/>
      <c r="HT1137" s="43"/>
      <c r="HU1137" s="43"/>
      <c r="HV1137" s="43"/>
      <c r="HW1137" s="43"/>
      <c r="HX1137" s="43"/>
      <c r="HY1137" s="43"/>
      <c r="HZ1137" s="43"/>
      <c r="IA1137" s="43"/>
      <c r="IB1137" s="43"/>
    </row>
    <row r="1138" spans="1:236">
      <c r="A1138" s="43"/>
      <c r="B1138" s="43"/>
      <c r="C1138" s="43"/>
      <c r="D1138" s="43"/>
      <c r="E1138" s="43"/>
      <c r="F1138" s="43"/>
      <c r="G1138" s="43"/>
      <c r="H1138" s="43"/>
      <c r="I1138" s="43"/>
      <c r="J1138" s="43"/>
      <c r="K1138" s="43"/>
      <c r="L1138" s="43"/>
      <c r="M1138" s="43"/>
      <c r="N1138" s="43"/>
      <c r="O1138" s="60"/>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c r="HE1138" s="43"/>
      <c r="HF1138" s="43"/>
      <c r="HG1138" s="43"/>
      <c r="HH1138" s="43"/>
      <c r="HI1138" s="43"/>
      <c r="HJ1138" s="43"/>
      <c r="HK1138" s="43"/>
      <c r="HL1138" s="43"/>
      <c r="HM1138" s="43"/>
      <c r="HN1138" s="43"/>
      <c r="HO1138" s="43"/>
      <c r="HP1138" s="43"/>
      <c r="HQ1138" s="43"/>
      <c r="HR1138" s="43"/>
      <c r="HS1138" s="43"/>
      <c r="HT1138" s="43"/>
      <c r="HU1138" s="43"/>
      <c r="HV1138" s="43"/>
      <c r="HW1138" s="43"/>
      <c r="HX1138" s="43"/>
      <c r="HY1138" s="43"/>
      <c r="HZ1138" s="43"/>
      <c r="IA1138" s="43"/>
      <c r="IB1138" s="43"/>
    </row>
    <row r="1139" spans="1:236">
      <c r="A1139" s="43"/>
      <c r="B1139" s="43"/>
      <c r="C1139" s="43"/>
      <c r="D1139" s="43"/>
      <c r="E1139" s="43"/>
      <c r="F1139" s="43"/>
      <c r="G1139" s="43"/>
      <c r="H1139" s="43"/>
      <c r="I1139" s="43"/>
      <c r="J1139" s="43"/>
      <c r="K1139" s="43"/>
      <c r="L1139" s="43"/>
      <c r="M1139" s="43"/>
      <c r="N1139" s="43"/>
      <c r="O1139" s="60"/>
      <c r="P1139" s="43"/>
      <c r="Q1139" s="43"/>
      <c r="R1139" s="43"/>
      <c r="S1139" s="43"/>
      <c r="T1139" s="43"/>
      <c r="U1139" s="43"/>
      <c r="V1139" s="43"/>
      <c r="W1139" s="43"/>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c r="FL1139" s="43"/>
      <c r="FM1139" s="43"/>
      <c r="FN1139" s="43"/>
      <c r="FO1139" s="43"/>
      <c r="FP1139" s="43"/>
      <c r="FQ1139" s="43"/>
      <c r="FR1139" s="43"/>
      <c r="FS1139" s="43"/>
      <c r="FT1139" s="43"/>
      <c r="FU1139" s="43"/>
      <c r="FV1139" s="43"/>
      <c r="FW1139" s="43"/>
      <c r="FX1139" s="43"/>
      <c r="FY1139" s="43"/>
      <c r="FZ1139" s="43"/>
      <c r="GA1139" s="43"/>
      <c r="GB1139" s="43"/>
      <c r="GC1139" s="43"/>
      <c r="GD1139" s="43"/>
      <c r="GE1139" s="43"/>
      <c r="GF1139" s="43"/>
      <c r="GG1139" s="43"/>
      <c r="GH1139" s="43"/>
      <c r="GI1139" s="43"/>
      <c r="GJ1139" s="43"/>
      <c r="GK1139" s="43"/>
      <c r="GL1139" s="43"/>
      <c r="GM1139" s="43"/>
      <c r="GN1139" s="43"/>
      <c r="GO1139" s="43"/>
      <c r="GP1139" s="43"/>
      <c r="GQ1139" s="43"/>
      <c r="GR1139" s="43"/>
      <c r="GS1139" s="43"/>
      <c r="GT1139" s="43"/>
      <c r="GU1139" s="43"/>
      <c r="GV1139" s="43"/>
      <c r="GW1139" s="43"/>
      <c r="GX1139" s="43"/>
      <c r="GY1139" s="43"/>
      <c r="GZ1139" s="43"/>
      <c r="HA1139" s="43"/>
      <c r="HB1139" s="43"/>
      <c r="HC1139" s="43"/>
      <c r="HD1139" s="43"/>
      <c r="HE1139" s="43"/>
      <c r="HF1139" s="43"/>
      <c r="HG1139" s="43"/>
      <c r="HH1139" s="43"/>
      <c r="HI1139" s="43"/>
      <c r="HJ1139" s="43"/>
      <c r="HK1139" s="43"/>
      <c r="HL1139" s="43"/>
      <c r="HM1139" s="43"/>
      <c r="HN1139" s="43"/>
      <c r="HO1139" s="43"/>
      <c r="HP1139" s="43"/>
      <c r="HQ1139" s="43"/>
      <c r="HR1139" s="43"/>
      <c r="HS1139" s="43"/>
      <c r="HT1139" s="43"/>
      <c r="HU1139" s="43"/>
      <c r="HV1139" s="43"/>
      <c r="HW1139" s="43"/>
      <c r="HX1139" s="43"/>
      <c r="HY1139" s="43"/>
      <c r="HZ1139" s="43"/>
      <c r="IA1139" s="43"/>
      <c r="IB1139" s="43"/>
    </row>
    <row r="1140" spans="1:236">
      <c r="A1140" s="43"/>
      <c r="B1140" s="43"/>
      <c r="C1140" s="43"/>
      <c r="D1140" s="43"/>
      <c r="E1140" s="43"/>
      <c r="F1140" s="43"/>
      <c r="G1140" s="43"/>
      <c r="H1140" s="43"/>
      <c r="I1140" s="43"/>
      <c r="J1140" s="43"/>
      <c r="K1140" s="43"/>
      <c r="L1140" s="43"/>
      <c r="M1140" s="43"/>
      <c r="N1140" s="43"/>
      <c r="O1140" s="60"/>
      <c r="P1140" s="43"/>
      <c r="Q1140" s="43"/>
      <c r="R1140" s="43"/>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c r="HE1140" s="43"/>
      <c r="HF1140" s="43"/>
      <c r="HG1140" s="43"/>
      <c r="HH1140" s="43"/>
      <c r="HI1140" s="43"/>
      <c r="HJ1140" s="43"/>
      <c r="HK1140" s="43"/>
      <c r="HL1140" s="43"/>
      <c r="HM1140" s="43"/>
      <c r="HN1140" s="43"/>
      <c r="HO1140" s="43"/>
      <c r="HP1140" s="43"/>
      <c r="HQ1140" s="43"/>
      <c r="HR1140" s="43"/>
      <c r="HS1140" s="43"/>
      <c r="HT1140" s="43"/>
      <c r="HU1140" s="43"/>
      <c r="HV1140" s="43"/>
      <c r="HW1140" s="43"/>
      <c r="HX1140" s="43"/>
      <c r="HY1140" s="43"/>
      <c r="HZ1140" s="43"/>
      <c r="IA1140" s="43"/>
      <c r="IB1140" s="43"/>
    </row>
    <row r="1141" spans="1:236">
      <c r="A1141" s="43"/>
      <c r="B1141" s="43"/>
      <c r="C1141" s="43"/>
      <c r="D1141" s="43"/>
      <c r="E1141" s="43"/>
      <c r="F1141" s="43"/>
      <c r="G1141" s="43"/>
      <c r="H1141" s="43"/>
      <c r="I1141" s="43"/>
      <c r="J1141" s="43"/>
      <c r="K1141" s="43"/>
      <c r="L1141" s="43"/>
      <c r="M1141" s="43"/>
      <c r="N1141" s="43"/>
      <c r="O1141" s="60"/>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c r="FL1141" s="43"/>
      <c r="FM1141" s="43"/>
      <c r="FN1141" s="43"/>
      <c r="FO1141" s="43"/>
      <c r="FP1141" s="43"/>
      <c r="FQ1141" s="43"/>
      <c r="FR1141" s="43"/>
      <c r="FS1141" s="43"/>
      <c r="FT1141" s="43"/>
      <c r="FU1141" s="43"/>
      <c r="FV1141" s="43"/>
      <c r="FW1141" s="43"/>
      <c r="FX1141" s="43"/>
      <c r="FY1141" s="43"/>
      <c r="FZ1141" s="43"/>
      <c r="GA1141" s="43"/>
      <c r="GB1141" s="43"/>
      <c r="GC1141" s="43"/>
      <c r="GD1141" s="43"/>
      <c r="GE1141" s="43"/>
      <c r="GF1141" s="43"/>
      <c r="GG1141" s="43"/>
      <c r="GH1141" s="43"/>
      <c r="GI1141" s="43"/>
      <c r="GJ1141" s="43"/>
      <c r="GK1141" s="43"/>
      <c r="GL1141" s="43"/>
      <c r="GM1141" s="43"/>
      <c r="GN1141" s="43"/>
      <c r="GO1141" s="43"/>
      <c r="GP1141" s="43"/>
      <c r="GQ1141" s="43"/>
      <c r="GR1141" s="43"/>
      <c r="GS1141" s="43"/>
      <c r="GT1141" s="43"/>
      <c r="GU1141" s="43"/>
      <c r="GV1141" s="43"/>
      <c r="GW1141" s="43"/>
      <c r="GX1141" s="43"/>
      <c r="GY1141" s="43"/>
      <c r="GZ1141" s="43"/>
      <c r="HA1141" s="43"/>
      <c r="HB1141" s="43"/>
      <c r="HC1141" s="43"/>
      <c r="HD1141" s="43"/>
      <c r="HE1141" s="43"/>
      <c r="HF1141" s="43"/>
      <c r="HG1141" s="43"/>
      <c r="HH1141" s="43"/>
      <c r="HI1141" s="43"/>
      <c r="HJ1141" s="43"/>
      <c r="HK1141" s="43"/>
      <c r="HL1141" s="43"/>
      <c r="HM1141" s="43"/>
      <c r="HN1141" s="43"/>
      <c r="HO1141" s="43"/>
      <c r="HP1141" s="43"/>
      <c r="HQ1141" s="43"/>
      <c r="HR1141" s="43"/>
      <c r="HS1141" s="43"/>
      <c r="HT1141" s="43"/>
      <c r="HU1141" s="43"/>
      <c r="HV1141" s="43"/>
      <c r="HW1141" s="43"/>
      <c r="HX1141" s="43"/>
      <c r="HY1141" s="43"/>
      <c r="HZ1141" s="43"/>
      <c r="IA1141" s="43"/>
      <c r="IB1141" s="43"/>
    </row>
    <row r="1142" spans="1:236">
      <c r="A1142" s="43"/>
      <c r="B1142" s="43"/>
      <c r="C1142" s="43"/>
      <c r="D1142" s="43"/>
      <c r="E1142" s="43"/>
      <c r="F1142" s="43"/>
      <c r="G1142" s="43"/>
      <c r="H1142" s="43"/>
      <c r="I1142" s="43"/>
      <c r="J1142" s="43"/>
      <c r="K1142" s="43"/>
      <c r="L1142" s="43"/>
      <c r="M1142" s="43"/>
      <c r="N1142" s="43"/>
      <c r="O1142" s="60"/>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c r="HE1142" s="43"/>
      <c r="HF1142" s="43"/>
      <c r="HG1142" s="43"/>
      <c r="HH1142" s="43"/>
      <c r="HI1142" s="43"/>
      <c r="HJ1142" s="43"/>
      <c r="HK1142" s="43"/>
      <c r="HL1142" s="43"/>
      <c r="HM1142" s="43"/>
      <c r="HN1142" s="43"/>
      <c r="HO1142" s="43"/>
      <c r="HP1142" s="43"/>
      <c r="HQ1142" s="43"/>
      <c r="HR1142" s="43"/>
      <c r="HS1142" s="43"/>
      <c r="HT1142" s="43"/>
      <c r="HU1142" s="43"/>
      <c r="HV1142" s="43"/>
      <c r="HW1142" s="43"/>
      <c r="HX1142" s="43"/>
      <c r="HY1142" s="43"/>
      <c r="HZ1142" s="43"/>
      <c r="IA1142" s="43"/>
      <c r="IB1142" s="43"/>
    </row>
    <row r="1143" spans="1:236">
      <c r="A1143" s="43"/>
      <c r="B1143" s="43"/>
      <c r="C1143" s="43"/>
      <c r="D1143" s="43"/>
      <c r="E1143" s="43"/>
      <c r="F1143" s="43"/>
      <c r="G1143" s="43"/>
      <c r="H1143" s="43"/>
      <c r="I1143" s="43"/>
      <c r="J1143" s="43"/>
      <c r="K1143" s="43"/>
      <c r="L1143" s="43"/>
      <c r="M1143" s="43"/>
      <c r="N1143" s="43"/>
      <c r="O1143" s="60"/>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c r="FL1143" s="43"/>
      <c r="FM1143" s="43"/>
      <c r="FN1143" s="43"/>
      <c r="FO1143" s="43"/>
      <c r="FP1143" s="43"/>
      <c r="FQ1143" s="43"/>
      <c r="FR1143" s="43"/>
      <c r="FS1143" s="43"/>
      <c r="FT1143" s="43"/>
      <c r="FU1143" s="43"/>
      <c r="FV1143" s="43"/>
      <c r="FW1143" s="43"/>
      <c r="FX1143" s="43"/>
      <c r="FY1143" s="43"/>
      <c r="FZ1143" s="43"/>
      <c r="GA1143" s="43"/>
      <c r="GB1143" s="43"/>
      <c r="GC1143" s="43"/>
      <c r="GD1143" s="43"/>
      <c r="GE1143" s="43"/>
      <c r="GF1143" s="43"/>
      <c r="GG1143" s="43"/>
      <c r="GH1143" s="43"/>
      <c r="GI1143" s="43"/>
      <c r="GJ1143" s="43"/>
      <c r="GK1143" s="43"/>
      <c r="GL1143" s="43"/>
      <c r="GM1143" s="43"/>
      <c r="GN1143" s="43"/>
      <c r="GO1143" s="43"/>
      <c r="GP1143" s="43"/>
      <c r="GQ1143" s="43"/>
      <c r="GR1143" s="43"/>
      <c r="GS1143" s="43"/>
      <c r="GT1143" s="43"/>
      <c r="GU1143" s="43"/>
      <c r="GV1143" s="43"/>
      <c r="GW1143" s="43"/>
      <c r="GX1143" s="43"/>
      <c r="GY1143" s="43"/>
      <c r="GZ1143" s="43"/>
      <c r="HA1143" s="43"/>
      <c r="HB1143" s="43"/>
      <c r="HC1143" s="43"/>
      <c r="HD1143" s="43"/>
      <c r="HE1143" s="43"/>
      <c r="HF1143" s="43"/>
      <c r="HG1143" s="43"/>
      <c r="HH1143" s="43"/>
      <c r="HI1143" s="43"/>
      <c r="HJ1143" s="43"/>
      <c r="HK1143" s="43"/>
      <c r="HL1143" s="43"/>
      <c r="HM1143" s="43"/>
      <c r="HN1143" s="43"/>
      <c r="HO1143" s="43"/>
      <c r="HP1143" s="43"/>
      <c r="HQ1143" s="43"/>
      <c r="HR1143" s="43"/>
      <c r="HS1143" s="43"/>
      <c r="HT1143" s="43"/>
      <c r="HU1143" s="43"/>
      <c r="HV1143" s="43"/>
      <c r="HW1143" s="43"/>
      <c r="HX1143" s="43"/>
      <c r="HY1143" s="43"/>
      <c r="HZ1143" s="43"/>
      <c r="IA1143" s="43"/>
      <c r="IB1143" s="43"/>
    </row>
    <row r="1144" spans="1:236">
      <c r="A1144" s="43"/>
      <c r="B1144" s="43"/>
      <c r="C1144" s="43"/>
      <c r="D1144" s="43"/>
      <c r="E1144" s="43"/>
      <c r="F1144" s="43"/>
      <c r="G1144" s="43"/>
      <c r="H1144" s="43"/>
      <c r="I1144" s="43"/>
      <c r="J1144" s="43"/>
      <c r="K1144" s="43"/>
      <c r="L1144" s="43"/>
      <c r="M1144" s="43"/>
      <c r="N1144" s="43"/>
      <c r="O1144" s="60"/>
      <c r="P1144" s="43"/>
      <c r="Q1144" s="43"/>
      <c r="R1144" s="43"/>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c r="HE1144" s="43"/>
      <c r="HF1144" s="43"/>
      <c r="HG1144" s="43"/>
      <c r="HH1144" s="43"/>
      <c r="HI1144" s="43"/>
      <c r="HJ1144" s="43"/>
      <c r="HK1144" s="43"/>
      <c r="HL1144" s="43"/>
      <c r="HM1144" s="43"/>
      <c r="HN1144" s="43"/>
      <c r="HO1144" s="43"/>
      <c r="HP1144" s="43"/>
      <c r="HQ1144" s="43"/>
      <c r="HR1144" s="43"/>
      <c r="HS1144" s="43"/>
      <c r="HT1144" s="43"/>
      <c r="HU1144" s="43"/>
      <c r="HV1144" s="43"/>
      <c r="HW1144" s="43"/>
      <c r="HX1144" s="43"/>
      <c r="HY1144" s="43"/>
      <c r="HZ1144" s="43"/>
      <c r="IA1144" s="43"/>
      <c r="IB1144" s="43"/>
    </row>
    <row r="1145" spans="1:236">
      <c r="A1145" s="43"/>
      <c r="B1145" s="43"/>
      <c r="C1145" s="43"/>
      <c r="D1145" s="43"/>
      <c r="E1145" s="43"/>
      <c r="F1145" s="43"/>
      <c r="G1145" s="43"/>
      <c r="H1145" s="43"/>
      <c r="I1145" s="43"/>
      <c r="J1145" s="43"/>
      <c r="K1145" s="43"/>
      <c r="L1145" s="43"/>
      <c r="M1145" s="43"/>
      <c r="N1145" s="43"/>
      <c r="O1145" s="60"/>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c r="FL1145" s="43"/>
      <c r="FM1145" s="43"/>
      <c r="FN1145" s="43"/>
      <c r="FO1145" s="43"/>
      <c r="FP1145" s="43"/>
      <c r="FQ1145" s="43"/>
      <c r="FR1145" s="43"/>
      <c r="FS1145" s="43"/>
      <c r="FT1145" s="43"/>
      <c r="FU1145" s="43"/>
      <c r="FV1145" s="43"/>
      <c r="FW1145" s="43"/>
      <c r="FX1145" s="43"/>
      <c r="FY1145" s="43"/>
      <c r="FZ1145" s="43"/>
      <c r="GA1145" s="43"/>
      <c r="GB1145" s="43"/>
      <c r="GC1145" s="43"/>
      <c r="GD1145" s="43"/>
      <c r="GE1145" s="43"/>
      <c r="GF1145" s="43"/>
      <c r="GG1145" s="43"/>
      <c r="GH1145" s="43"/>
      <c r="GI1145" s="43"/>
      <c r="GJ1145" s="43"/>
      <c r="GK1145" s="43"/>
      <c r="GL1145" s="43"/>
      <c r="GM1145" s="43"/>
      <c r="GN1145" s="43"/>
      <c r="GO1145" s="43"/>
      <c r="GP1145" s="43"/>
      <c r="GQ1145" s="43"/>
      <c r="GR1145" s="43"/>
      <c r="GS1145" s="43"/>
      <c r="GT1145" s="43"/>
      <c r="GU1145" s="43"/>
      <c r="GV1145" s="43"/>
      <c r="GW1145" s="43"/>
      <c r="GX1145" s="43"/>
      <c r="GY1145" s="43"/>
      <c r="GZ1145" s="43"/>
      <c r="HA1145" s="43"/>
      <c r="HB1145" s="43"/>
      <c r="HC1145" s="43"/>
      <c r="HD1145" s="43"/>
      <c r="HE1145" s="43"/>
      <c r="HF1145" s="43"/>
      <c r="HG1145" s="43"/>
      <c r="HH1145" s="43"/>
      <c r="HI1145" s="43"/>
      <c r="HJ1145" s="43"/>
      <c r="HK1145" s="43"/>
      <c r="HL1145" s="43"/>
      <c r="HM1145" s="43"/>
      <c r="HN1145" s="43"/>
      <c r="HO1145" s="43"/>
      <c r="HP1145" s="43"/>
      <c r="HQ1145" s="43"/>
      <c r="HR1145" s="43"/>
      <c r="HS1145" s="43"/>
      <c r="HT1145" s="43"/>
      <c r="HU1145" s="43"/>
      <c r="HV1145" s="43"/>
      <c r="HW1145" s="43"/>
      <c r="HX1145" s="43"/>
      <c r="HY1145" s="43"/>
      <c r="HZ1145" s="43"/>
      <c r="IA1145" s="43"/>
      <c r="IB1145" s="43"/>
    </row>
    <row r="1146" spans="1:236">
      <c r="A1146" s="43"/>
      <c r="B1146" s="43"/>
      <c r="C1146" s="43"/>
      <c r="D1146" s="43"/>
      <c r="E1146" s="43"/>
      <c r="F1146" s="43"/>
      <c r="G1146" s="43"/>
      <c r="H1146" s="43"/>
      <c r="I1146" s="43"/>
      <c r="J1146" s="43"/>
      <c r="K1146" s="43"/>
      <c r="L1146" s="43"/>
      <c r="M1146" s="43"/>
      <c r="N1146" s="43"/>
      <c r="O1146" s="60"/>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c r="HE1146" s="43"/>
      <c r="HF1146" s="43"/>
      <c r="HG1146" s="43"/>
      <c r="HH1146" s="43"/>
      <c r="HI1146" s="43"/>
      <c r="HJ1146" s="43"/>
      <c r="HK1146" s="43"/>
      <c r="HL1146" s="43"/>
      <c r="HM1146" s="43"/>
      <c r="HN1146" s="43"/>
      <c r="HO1146" s="43"/>
      <c r="HP1146" s="43"/>
      <c r="HQ1146" s="43"/>
      <c r="HR1146" s="43"/>
      <c r="HS1146" s="43"/>
      <c r="HT1146" s="43"/>
      <c r="HU1146" s="43"/>
      <c r="HV1146" s="43"/>
      <c r="HW1146" s="43"/>
      <c r="HX1146" s="43"/>
      <c r="HY1146" s="43"/>
      <c r="HZ1146" s="43"/>
      <c r="IA1146" s="43"/>
      <c r="IB1146" s="43"/>
    </row>
    <row r="1147" spans="1:236">
      <c r="A1147" s="43"/>
      <c r="B1147" s="43"/>
      <c r="C1147" s="43"/>
      <c r="D1147" s="43"/>
      <c r="E1147" s="43"/>
      <c r="F1147" s="43"/>
      <c r="G1147" s="43"/>
      <c r="H1147" s="43"/>
      <c r="I1147" s="43"/>
      <c r="J1147" s="43"/>
      <c r="K1147" s="43"/>
      <c r="L1147" s="43"/>
      <c r="M1147" s="43"/>
      <c r="N1147" s="43"/>
      <c r="O1147" s="60"/>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c r="FL1147" s="43"/>
      <c r="FM1147" s="43"/>
      <c r="FN1147" s="43"/>
      <c r="FO1147" s="43"/>
      <c r="FP1147" s="43"/>
      <c r="FQ1147" s="43"/>
      <c r="FR1147" s="43"/>
      <c r="FS1147" s="43"/>
      <c r="FT1147" s="43"/>
      <c r="FU1147" s="43"/>
      <c r="FV1147" s="43"/>
      <c r="FW1147" s="43"/>
      <c r="FX1147" s="43"/>
      <c r="FY1147" s="43"/>
      <c r="FZ1147" s="43"/>
      <c r="GA1147" s="43"/>
      <c r="GB1147" s="43"/>
      <c r="GC1147" s="43"/>
      <c r="GD1147" s="43"/>
      <c r="GE1147" s="43"/>
      <c r="GF1147" s="43"/>
      <c r="GG1147" s="43"/>
      <c r="GH1147" s="43"/>
      <c r="GI1147" s="43"/>
      <c r="GJ1147" s="43"/>
      <c r="GK1147" s="43"/>
      <c r="GL1147" s="43"/>
      <c r="GM1147" s="43"/>
      <c r="GN1147" s="43"/>
      <c r="GO1147" s="43"/>
      <c r="GP1147" s="43"/>
      <c r="GQ1147" s="43"/>
      <c r="GR1147" s="43"/>
      <c r="GS1147" s="43"/>
      <c r="GT1147" s="43"/>
      <c r="GU1147" s="43"/>
      <c r="GV1147" s="43"/>
      <c r="GW1147" s="43"/>
      <c r="GX1147" s="43"/>
      <c r="GY1147" s="43"/>
      <c r="GZ1147" s="43"/>
      <c r="HA1147" s="43"/>
      <c r="HB1147" s="43"/>
      <c r="HC1147" s="43"/>
      <c r="HD1147" s="43"/>
      <c r="HE1147" s="43"/>
      <c r="HF1147" s="43"/>
      <c r="HG1147" s="43"/>
      <c r="HH1147" s="43"/>
      <c r="HI1147" s="43"/>
      <c r="HJ1147" s="43"/>
      <c r="HK1147" s="43"/>
      <c r="HL1147" s="43"/>
      <c r="HM1147" s="43"/>
      <c r="HN1147" s="43"/>
      <c r="HO1147" s="43"/>
      <c r="HP1147" s="43"/>
      <c r="HQ1147" s="43"/>
      <c r="HR1147" s="43"/>
      <c r="HS1147" s="43"/>
      <c r="HT1147" s="43"/>
      <c r="HU1147" s="43"/>
      <c r="HV1147" s="43"/>
      <c r="HW1147" s="43"/>
      <c r="HX1147" s="43"/>
      <c r="HY1147" s="43"/>
      <c r="HZ1147" s="43"/>
      <c r="IA1147" s="43"/>
      <c r="IB1147" s="43"/>
    </row>
    <row r="1148" spans="1:236">
      <c r="A1148" s="43"/>
      <c r="B1148" s="43"/>
      <c r="C1148" s="43"/>
      <c r="D1148" s="43"/>
      <c r="E1148" s="43"/>
      <c r="F1148" s="43"/>
      <c r="G1148" s="43"/>
      <c r="H1148" s="43"/>
      <c r="I1148" s="43"/>
      <c r="J1148" s="43"/>
      <c r="K1148" s="43"/>
      <c r="L1148" s="43"/>
      <c r="M1148" s="43"/>
      <c r="N1148" s="43"/>
      <c r="O1148" s="60"/>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c r="HE1148" s="43"/>
      <c r="HF1148" s="43"/>
      <c r="HG1148" s="43"/>
      <c r="HH1148" s="43"/>
      <c r="HI1148" s="43"/>
      <c r="HJ1148" s="43"/>
      <c r="HK1148" s="43"/>
      <c r="HL1148" s="43"/>
      <c r="HM1148" s="43"/>
      <c r="HN1148" s="43"/>
      <c r="HO1148" s="43"/>
      <c r="HP1148" s="43"/>
      <c r="HQ1148" s="43"/>
      <c r="HR1148" s="43"/>
      <c r="HS1148" s="43"/>
      <c r="HT1148" s="43"/>
      <c r="HU1148" s="43"/>
      <c r="HV1148" s="43"/>
      <c r="HW1148" s="43"/>
      <c r="HX1148" s="43"/>
      <c r="HY1148" s="43"/>
      <c r="HZ1148" s="43"/>
      <c r="IA1148" s="43"/>
      <c r="IB1148" s="43"/>
    </row>
    <row r="1149" spans="1:236">
      <c r="A1149" s="43"/>
      <c r="B1149" s="43"/>
      <c r="C1149" s="43"/>
      <c r="D1149" s="43"/>
      <c r="E1149" s="43"/>
      <c r="F1149" s="43"/>
      <c r="G1149" s="43"/>
      <c r="H1149" s="43"/>
      <c r="I1149" s="43"/>
      <c r="J1149" s="43"/>
      <c r="K1149" s="43"/>
      <c r="L1149" s="43"/>
      <c r="M1149" s="43"/>
      <c r="N1149" s="43"/>
      <c r="O1149" s="60"/>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c r="FL1149" s="43"/>
      <c r="FM1149" s="43"/>
      <c r="FN1149" s="43"/>
      <c r="FO1149" s="43"/>
      <c r="FP1149" s="43"/>
      <c r="FQ1149" s="43"/>
      <c r="FR1149" s="43"/>
      <c r="FS1149" s="43"/>
      <c r="FT1149" s="43"/>
      <c r="FU1149" s="43"/>
      <c r="FV1149" s="43"/>
      <c r="FW1149" s="43"/>
      <c r="FX1149" s="43"/>
      <c r="FY1149" s="43"/>
      <c r="FZ1149" s="43"/>
      <c r="GA1149" s="43"/>
      <c r="GB1149" s="43"/>
      <c r="GC1149" s="43"/>
      <c r="GD1149" s="43"/>
      <c r="GE1149" s="43"/>
      <c r="GF1149" s="43"/>
      <c r="GG1149" s="43"/>
      <c r="GH1149" s="43"/>
      <c r="GI1149" s="43"/>
      <c r="GJ1149" s="43"/>
      <c r="GK1149" s="43"/>
      <c r="GL1149" s="43"/>
      <c r="GM1149" s="43"/>
      <c r="GN1149" s="43"/>
      <c r="GO1149" s="43"/>
      <c r="GP1149" s="43"/>
      <c r="GQ1149" s="43"/>
      <c r="GR1149" s="43"/>
      <c r="GS1149" s="43"/>
      <c r="GT1149" s="43"/>
      <c r="GU1149" s="43"/>
      <c r="GV1149" s="43"/>
      <c r="GW1149" s="43"/>
      <c r="GX1149" s="43"/>
      <c r="GY1149" s="43"/>
      <c r="GZ1149" s="43"/>
      <c r="HA1149" s="43"/>
      <c r="HB1149" s="43"/>
      <c r="HC1149" s="43"/>
      <c r="HD1149" s="43"/>
      <c r="HE1149" s="43"/>
      <c r="HF1149" s="43"/>
      <c r="HG1149" s="43"/>
      <c r="HH1149" s="43"/>
      <c r="HI1149" s="43"/>
      <c r="HJ1149" s="43"/>
      <c r="HK1149" s="43"/>
      <c r="HL1149" s="43"/>
      <c r="HM1149" s="43"/>
      <c r="HN1149" s="43"/>
      <c r="HO1149" s="43"/>
      <c r="HP1149" s="43"/>
      <c r="HQ1149" s="43"/>
      <c r="HR1149" s="43"/>
      <c r="HS1149" s="43"/>
      <c r="HT1149" s="43"/>
      <c r="HU1149" s="43"/>
      <c r="HV1149" s="43"/>
      <c r="HW1149" s="43"/>
      <c r="HX1149" s="43"/>
      <c r="HY1149" s="43"/>
      <c r="HZ1149" s="43"/>
      <c r="IA1149" s="43"/>
      <c r="IB1149" s="43"/>
    </row>
    <row r="1150" spans="1:236">
      <c r="A1150" s="43"/>
      <c r="B1150" s="43"/>
      <c r="C1150" s="43"/>
      <c r="D1150" s="43"/>
      <c r="E1150" s="43"/>
      <c r="F1150" s="43"/>
      <c r="G1150" s="43"/>
      <c r="H1150" s="43"/>
      <c r="I1150" s="43"/>
      <c r="J1150" s="43"/>
      <c r="K1150" s="43"/>
      <c r="L1150" s="43"/>
      <c r="M1150" s="43"/>
      <c r="N1150" s="43"/>
      <c r="O1150" s="60"/>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c r="HE1150" s="43"/>
      <c r="HF1150" s="43"/>
      <c r="HG1150" s="43"/>
      <c r="HH1150" s="43"/>
      <c r="HI1150" s="43"/>
      <c r="HJ1150" s="43"/>
      <c r="HK1150" s="43"/>
      <c r="HL1150" s="43"/>
      <c r="HM1150" s="43"/>
      <c r="HN1150" s="43"/>
      <c r="HO1150" s="43"/>
      <c r="HP1150" s="43"/>
      <c r="HQ1150" s="43"/>
      <c r="HR1150" s="43"/>
      <c r="HS1150" s="43"/>
      <c r="HT1150" s="43"/>
      <c r="HU1150" s="43"/>
      <c r="HV1150" s="43"/>
      <c r="HW1150" s="43"/>
      <c r="HX1150" s="43"/>
      <c r="HY1150" s="43"/>
      <c r="HZ1150" s="43"/>
      <c r="IA1150" s="43"/>
      <c r="IB1150" s="43"/>
    </row>
    <row r="1151" spans="1:236">
      <c r="A1151" s="43"/>
      <c r="B1151" s="43"/>
      <c r="C1151" s="43"/>
      <c r="D1151" s="43"/>
      <c r="E1151" s="43"/>
      <c r="F1151" s="43"/>
      <c r="G1151" s="43"/>
      <c r="H1151" s="43"/>
      <c r="I1151" s="43"/>
      <c r="J1151" s="43"/>
      <c r="K1151" s="43"/>
      <c r="L1151" s="43"/>
      <c r="M1151" s="43"/>
      <c r="N1151" s="43"/>
      <c r="O1151" s="60"/>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c r="FL1151" s="43"/>
      <c r="FM1151" s="43"/>
      <c r="FN1151" s="43"/>
      <c r="FO1151" s="43"/>
      <c r="FP1151" s="43"/>
      <c r="FQ1151" s="43"/>
      <c r="FR1151" s="43"/>
      <c r="FS1151" s="43"/>
      <c r="FT1151" s="43"/>
      <c r="FU1151" s="43"/>
      <c r="FV1151" s="43"/>
      <c r="FW1151" s="43"/>
      <c r="FX1151" s="43"/>
      <c r="FY1151" s="43"/>
      <c r="FZ1151" s="43"/>
      <c r="GA1151" s="43"/>
      <c r="GB1151" s="43"/>
      <c r="GC1151" s="43"/>
      <c r="GD1151" s="43"/>
      <c r="GE1151" s="43"/>
      <c r="GF1151" s="43"/>
      <c r="GG1151" s="43"/>
      <c r="GH1151" s="43"/>
      <c r="GI1151" s="43"/>
      <c r="GJ1151" s="43"/>
      <c r="GK1151" s="43"/>
      <c r="GL1151" s="43"/>
      <c r="GM1151" s="43"/>
      <c r="GN1151" s="43"/>
      <c r="GO1151" s="43"/>
      <c r="GP1151" s="43"/>
      <c r="GQ1151" s="43"/>
      <c r="GR1151" s="43"/>
      <c r="GS1151" s="43"/>
      <c r="GT1151" s="43"/>
      <c r="GU1151" s="43"/>
      <c r="GV1151" s="43"/>
      <c r="GW1151" s="43"/>
      <c r="GX1151" s="43"/>
      <c r="GY1151" s="43"/>
      <c r="GZ1151" s="43"/>
      <c r="HA1151" s="43"/>
      <c r="HB1151" s="43"/>
      <c r="HC1151" s="43"/>
      <c r="HD1151" s="43"/>
      <c r="HE1151" s="43"/>
      <c r="HF1151" s="43"/>
      <c r="HG1151" s="43"/>
      <c r="HH1151" s="43"/>
      <c r="HI1151" s="43"/>
      <c r="HJ1151" s="43"/>
      <c r="HK1151" s="43"/>
      <c r="HL1151" s="43"/>
      <c r="HM1151" s="43"/>
      <c r="HN1151" s="43"/>
      <c r="HO1151" s="43"/>
      <c r="HP1151" s="43"/>
      <c r="HQ1151" s="43"/>
      <c r="HR1151" s="43"/>
      <c r="HS1151" s="43"/>
      <c r="HT1151" s="43"/>
      <c r="HU1151" s="43"/>
      <c r="HV1151" s="43"/>
      <c r="HW1151" s="43"/>
      <c r="HX1151" s="43"/>
      <c r="HY1151" s="43"/>
      <c r="HZ1151" s="43"/>
      <c r="IA1151" s="43"/>
      <c r="IB1151" s="43"/>
    </row>
    <row r="1152" spans="1:236">
      <c r="A1152" s="43"/>
      <c r="B1152" s="43"/>
      <c r="C1152" s="43"/>
      <c r="D1152" s="43"/>
      <c r="E1152" s="43"/>
      <c r="F1152" s="43"/>
      <c r="G1152" s="43"/>
      <c r="H1152" s="43"/>
      <c r="I1152" s="43"/>
      <c r="J1152" s="43"/>
      <c r="K1152" s="43"/>
      <c r="L1152" s="43"/>
      <c r="M1152" s="43"/>
      <c r="N1152" s="43"/>
      <c r="O1152" s="60"/>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c r="HE1152" s="43"/>
      <c r="HF1152" s="43"/>
      <c r="HG1152" s="43"/>
      <c r="HH1152" s="43"/>
      <c r="HI1152" s="43"/>
      <c r="HJ1152" s="43"/>
      <c r="HK1152" s="43"/>
      <c r="HL1152" s="43"/>
      <c r="HM1152" s="43"/>
      <c r="HN1152" s="43"/>
      <c r="HO1152" s="43"/>
      <c r="HP1152" s="43"/>
      <c r="HQ1152" s="43"/>
      <c r="HR1152" s="43"/>
      <c r="HS1152" s="43"/>
      <c r="HT1152" s="43"/>
      <c r="HU1152" s="43"/>
      <c r="HV1152" s="43"/>
      <c r="HW1152" s="43"/>
      <c r="HX1152" s="43"/>
      <c r="HY1152" s="43"/>
      <c r="HZ1152" s="43"/>
      <c r="IA1152" s="43"/>
      <c r="IB1152" s="43"/>
    </row>
    <row r="1153" spans="1:236">
      <c r="A1153" s="43"/>
      <c r="B1153" s="43"/>
      <c r="C1153" s="43"/>
      <c r="D1153" s="43"/>
      <c r="E1153" s="43"/>
      <c r="F1153" s="43"/>
      <c r="G1153" s="43"/>
      <c r="H1153" s="43"/>
      <c r="I1153" s="43"/>
      <c r="J1153" s="43"/>
      <c r="K1153" s="43"/>
      <c r="L1153" s="43"/>
      <c r="M1153" s="43"/>
      <c r="N1153" s="43"/>
      <c r="O1153" s="60"/>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c r="FL1153" s="43"/>
      <c r="FM1153" s="43"/>
      <c r="FN1153" s="43"/>
      <c r="FO1153" s="43"/>
      <c r="FP1153" s="43"/>
      <c r="FQ1153" s="43"/>
      <c r="FR1153" s="43"/>
      <c r="FS1153" s="43"/>
      <c r="FT1153" s="43"/>
      <c r="FU1153" s="43"/>
      <c r="FV1153" s="43"/>
      <c r="FW1153" s="43"/>
      <c r="FX1153" s="43"/>
      <c r="FY1153" s="43"/>
      <c r="FZ1153" s="43"/>
      <c r="GA1153" s="43"/>
      <c r="GB1153" s="43"/>
      <c r="GC1153" s="43"/>
      <c r="GD1153" s="43"/>
      <c r="GE1153" s="43"/>
      <c r="GF1153" s="43"/>
      <c r="GG1153" s="43"/>
      <c r="GH1153" s="43"/>
      <c r="GI1153" s="43"/>
      <c r="GJ1153" s="43"/>
      <c r="GK1153" s="43"/>
      <c r="GL1153" s="43"/>
      <c r="GM1153" s="43"/>
      <c r="GN1153" s="43"/>
      <c r="GO1153" s="43"/>
      <c r="GP1153" s="43"/>
      <c r="GQ1153" s="43"/>
      <c r="GR1153" s="43"/>
      <c r="GS1153" s="43"/>
      <c r="GT1153" s="43"/>
      <c r="GU1153" s="43"/>
      <c r="GV1153" s="43"/>
      <c r="GW1153" s="43"/>
      <c r="GX1153" s="43"/>
      <c r="GY1153" s="43"/>
      <c r="GZ1153" s="43"/>
      <c r="HA1153" s="43"/>
      <c r="HB1153" s="43"/>
      <c r="HC1153" s="43"/>
      <c r="HD1153" s="43"/>
      <c r="HE1153" s="43"/>
      <c r="HF1153" s="43"/>
      <c r="HG1153" s="43"/>
      <c r="HH1153" s="43"/>
      <c r="HI1153" s="43"/>
      <c r="HJ1153" s="43"/>
      <c r="HK1153" s="43"/>
      <c r="HL1153" s="43"/>
      <c r="HM1153" s="43"/>
      <c r="HN1153" s="43"/>
      <c r="HO1153" s="43"/>
      <c r="HP1153" s="43"/>
      <c r="HQ1153" s="43"/>
      <c r="HR1153" s="43"/>
      <c r="HS1153" s="43"/>
      <c r="HT1153" s="43"/>
      <c r="HU1153" s="43"/>
      <c r="HV1153" s="43"/>
      <c r="HW1153" s="43"/>
      <c r="HX1153" s="43"/>
      <c r="HY1153" s="43"/>
      <c r="HZ1153" s="43"/>
      <c r="IA1153" s="43"/>
      <c r="IB1153" s="43"/>
    </row>
    <row r="1154" spans="1:236">
      <c r="A1154" s="43"/>
      <c r="B1154" s="43"/>
      <c r="C1154" s="43"/>
      <c r="D1154" s="43"/>
      <c r="E1154" s="43"/>
      <c r="F1154" s="43"/>
      <c r="G1154" s="43"/>
      <c r="H1154" s="43"/>
      <c r="I1154" s="43"/>
      <c r="J1154" s="43"/>
      <c r="K1154" s="43"/>
      <c r="L1154" s="43"/>
      <c r="M1154" s="43"/>
      <c r="N1154" s="43"/>
      <c r="O1154" s="60"/>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c r="HE1154" s="43"/>
      <c r="HF1154" s="43"/>
      <c r="HG1154" s="43"/>
      <c r="HH1154" s="43"/>
      <c r="HI1154" s="43"/>
      <c r="HJ1154" s="43"/>
      <c r="HK1154" s="43"/>
      <c r="HL1154" s="43"/>
      <c r="HM1154" s="43"/>
      <c r="HN1154" s="43"/>
      <c r="HO1154" s="43"/>
      <c r="HP1154" s="43"/>
      <c r="HQ1154" s="43"/>
      <c r="HR1154" s="43"/>
      <c r="HS1154" s="43"/>
      <c r="HT1154" s="43"/>
      <c r="HU1154" s="43"/>
      <c r="HV1154" s="43"/>
      <c r="HW1154" s="43"/>
      <c r="HX1154" s="43"/>
      <c r="HY1154" s="43"/>
      <c r="HZ1154" s="43"/>
      <c r="IA1154" s="43"/>
      <c r="IB1154" s="43"/>
    </row>
    <row r="1155" spans="1:236">
      <c r="A1155" s="43"/>
      <c r="B1155" s="43"/>
      <c r="C1155" s="43"/>
      <c r="D1155" s="43"/>
      <c r="E1155" s="43"/>
      <c r="F1155" s="43"/>
      <c r="G1155" s="43"/>
      <c r="H1155" s="43"/>
      <c r="I1155" s="43"/>
      <c r="J1155" s="43"/>
      <c r="K1155" s="43"/>
      <c r="L1155" s="43"/>
      <c r="M1155" s="43"/>
      <c r="N1155" s="43"/>
      <c r="O1155" s="60"/>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c r="FL1155" s="43"/>
      <c r="FM1155" s="43"/>
      <c r="FN1155" s="43"/>
      <c r="FO1155" s="43"/>
      <c r="FP1155" s="43"/>
      <c r="FQ1155" s="43"/>
      <c r="FR1155" s="43"/>
      <c r="FS1155" s="43"/>
      <c r="FT1155" s="43"/>
      <c r="FU1155" s="43"/>
      <c r="FV1155" s="43"/>
      <c r="FW1155" s="43"/>
      <c r="FX1155" s="43"/>
      <c r="FY1155" s="43"/>
      <c r="FZ1155" s="43"/>
      <c r="GA1155" s="43"/>
      <c r="GB1155" s="43"/>
      <c r="GC1155" s="43"/>
      <c r="GD1155" s="43"/>
      <c r="GE1155" s="43"/>
      <c r="GF1155" s="43"/>
      <c r="GG1155" s="43"/>
      <c r="GH1155" s="43"/>
      <c r="GI1155" s="43"/>
      <c r="GJ1155" s="43"/>
      <c r="GK1155" s="43"/>
      <c r="GL1155" s="43"/>
      <c r="GM1155" s="43"/>
      <c r="GN1155" s="43"/>
      <c r="GO1155" s="43"/>
      <c r="GP1155" s="43"/>
      <c r="GQ1155" s="43"/>
      <c r="GR1155" s="43"/>
      <c r="GS1155" s="43"/>
      <c r="GT1155" s="43"/>
      <c r="GU1155" s="43"/>
      <c r="GV1155" s="43"/>
      <c r="GW1155" s="43"/>
      <c r="GX1155" s="43"/>
      <c r="GY1155" s="43"/>
      <c r="GZ1155" s="43"/>
      <c r="HA1155" s="43"/>
      <c r="HB1155" s="43"/>
      <c r="HC1155" s="43"/>
      <c r="HD1155" s="43"/>
      <c r="HE1155" s="43"/>
      <c r="HF1155" s="43"/>
      <c r="HG1155" s="43"/>
      <c r="HH1155" s="43"/>
      <c r="HI1155" s="43"/>
      <c r="HJ1155" s="43"/>
      <c r="HK1155" s="43"/>
      <c r="HL1155" s="43"/>
      <c r="HM1155" s="43"/>
      <c r="HN1155" s="43"/>
      <c r="HO1155" s="43"/>
      <c r="HP1155" s="43"/>
      <c r="HQ1155" s="43"/>
      <c r="HR1155" s="43"/>
      <c r="HS1155" s="43"/>
      <c r="HT1155" s="43"/>
      <c r="HU1155" s="43"/>
      <c r="HV1155" s="43"/>
      <c r="HW1155" s="43"/>
      <c r="HX1155" s="43"/>
      <c r="HY1155" s="43"/>
      <c r="HZ1155" s="43"/>
      <c r="IA1155" s="43"/>
      <c r="IB1155" s="43"/>
    </row>
    <row r="1156" spans="1:236">
      <c r="A1156" s="43"/>
      <c r="B1156" s="43"/>
      <c r="C1156" s="43"/>
      <c r="D1156" s="43"/>
      <c r="E1156" s="43"/>
      <c r="F1156" s="43"/>
      <c r="G1156" s="43"/>
      <c r="H1156" s="43"/>
      <c r="I1156" s="43"/>
      <c r="J1156" s="43"/>
      <c r="K1156" s="43"/>
      <c r="L1156" s="43"/>
      <c r="M1156" s="43"/>
      <c r="N1156" s="43"/>
      <c r="O1156" s="60"/>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c r="HE1156" s="43"/>
      <c r="HF1156" s="43"/>
      <c r="HG1156" s="43"/>
      <c r="HH1156" s="43"/>
      <c r="HI1156" s="43"/>
      <c r="HJ1156" s="43"/>
      <c r="HK1156" s="43"/>
      <c r="HL1156" s="43"/>
      <c r="HM1156" s="43"/>
      <c r="HN1156" s="43"/>
      <c r="HO1156" s="43"/>
      <c r="HP1156" s="43"/>
      <c r="HQ1156" s="43"/>
      <c r="HR1156" s="43"/>
      <c r="HS1156" s="43"/>
      <c r="HT1156" s="43"/>
      <c r="HU1156" s="43"/>
      <c r="HV1156" s="43"/>
      <c r="HW1156" s="43"/>
      <c r="HX1156" s="43"/>
      <c r="HY1156" s="43"/>
      <c r="HZ1156" s="43"/>
      <c r="IA1156" s="43"/>
      <c r="IB1156" s="43"/>
    </row>
    <row r="1157" spans="1:236">
      <c r="A1157" s="43"/>
      <c r="B1157" s="43"/>
      <c r="C1157" s="43"/>
      <c r="D1157" s="43"/>
      <c r="E1157" s="43"/>
      <c r="F1157" s="43"/>
      <c r="G1157" s="43"/>
      <c r="H1157" s="43"/>
      <c r="I1157" s="43"/>
      <c r="J1157" s="43"/>
      <c r="K1157" s="43"/>
      <c r="L1157" s="43"/>
      <c r="M1157" s="43"/>
      <c r="N1157" s="43"/>
      <c r="O1157" s="60"/>
      <c r="P1157" s="43"/>
      <c r="Q1157" s="43"/>
      <c r="R1157" s="43"/>
      <c r="S1157" s="43"/>
      <c r="T1157" s="43"/>
      <c r="U1157" s="43"/>
      <c r="V1157" s="43"/>
      <c r="W1157" s="43"/>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c r="FL1157" s="43"/>
      <c r="FM1157" s="43"/>
      <c r="FN1157" s="43"/>
      <c r="FO1157" s="43"/>
      <c r="FP1157" s="43"/>
      <c r="FQ1157" s="43"/>
      <c r="FR1157" s="43"/>
      <c r="FS1157" s="43"/>
      <c r="FT1157" s="43"/>
      <c r="FU1157" s="43"/>
      <c r="FV1157" s="43"/>
      <c r="FW1157" s="43"/>
      <c r="FX1157" s="43"/>
      <c r="FY1157" s="43"/>
      <c r="FZ1157" s="43"/>
      <c r="GA1157" s="43"/>
      <c r="GB1157" s="43"/>
      <c r="GC1157" s="43"/>
      <c r="GD1157" s="43"/>
      <c r="GE1157" s="43"/>
      <c r="GF1157" s="43"/>
      <c r="GG1157" s="43"/>
      <c r="GH1157" s="43"/>
      <c r="GI1157" s="43"/>
      <c r="GJ1157" s="43"/>
      <c r="GK1157" s="43"/>
      <c r="GL1157" s="43"/>
      <c r="GM1157" s="43"/>
      <c r="GN1157" s="43"/>
      <c r="GO1157" s="43"/>
      <c r="GP1157" s="43"/>
      <c r="GQ1157" s="43"/>
      <c r="GR1157" s="43"/>
      <c r="GS1157" s="43"/>
      <c r="GT1157" s="43"/>
      <c r="GU1157" s="43"/>
      <c r="GV1157" s="43"/>
      <c r="GW1157" s="43"/>
      <c r="GX1157" s="43"/>
      <c r="GY1157" s="43"/>
      <c r="GZ1157" s="43"/>
      <c r="HA1157" s="43"/>
      <c r="HB1157" s="43"/>
      <c r="HC1157" s="43"/>
      <c r="HD1157" s="43"/>
      <c r="HE1157" s="43"/>
      <c r="HF1157" s="43"/>
      <c r="HG1157" s="43"/>
      <c r="HH1157" s="43"/>
      <c r="HI1157" s="43"/>
      <c r="HJ1157" s="43"/>
      <c r="HK1157" s="43"/>
      <c r="HL1157" s="43"/>
      <c r="HM1157" s="43"/>
      <c r="HN1157" s="43"/>
      <c r="HO1157" s="43"/>
      <c r="HP1157" s="43"/>
      <c r="HQ1157" s="43"/>
      <c r="HR1157" s="43"/>
      <c r="HS1157" s="43"/>
      <c r="HT1157" s="43"/>
      <c r="HU1157" s="43"/>
      <c r="HV1157" s="43"/>
      <c r="HW1157" s="43"/>
      <c r="HX1157" s="43"/>
      <c r="HY1157" s="43"/>
      <c r="HZ1157" s="43"/>
      <c r="IA1157" s="43"/>
      <c r="IB1157" s="43"/>
    </row>
    <row r="1158" spans="1:236">
      <c r="A1158" s="43"/>
      <c r="B1158" s="43"/>
      <c r="C1158" s="43"/>
      <c r="D1158" s="43"/>
      <c r="E1158" s="43"/>
      <c r="F1158" s="43"/>
      <c r="G1158" s="43"/>
      <c r="H1158" s="43"/>
      <c r="I1158" s="43"/>
      <c r="J1158" s="43"/>
      <c r="K1158" s="43"/>
      <c r="L1158" s="43"/>
      <c r="M1158" s="43"/>
      <c r="N1158" s="43"/>
      <c r="O1158" s="60"/>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c r="HE1158" s="43"/>
      <c r="HF1158" s="43"/>
      <c r="HG1158" s="43"/>
      <c r="HH1158" s="43"/>
      <c r="HI1158" s="43"/>
      <c r="HJ1158" s="43"/>
      <c r="HK1158" s="43"/>
      <c r="HL1158" s="43"/>
      <c r="HM1158" s="43"/>
      <c r="HN1158" s="43"/>
      <c r="HO1158" s="43"/>
      <c r="HP1158" s="43"/>
      <c r="HQ1158" s="43"/>
      <c r="HR1158" s="43"/>
      <c r="HS1158" s="43"/>
      <c r="HT1158" s="43"/>
      <c r="HU1158" s="43"/>
      <c r="HV1158" s="43"/>
      <c r="HW1158" s="43"/>
      <c r="HX1158" s="43"/>
      <c r="HY1158" s="43"/>
      <c r="HZ1158" s="43"/>
      <c r="IA1158" s="43"/>
      <c r="IB1158" s="43"/>
    </row>
    <row r="1159" spans="1:236">
      <c r="A1159" s="43"/>
      <c r="B1159" s="43"/>
      <c r="C1159" s="43"/>
      <c r="D1159" s="43"/>
      <c r="E1159" s="43"/>
      <c r="F1159" s="43"/>
      <c r="G1159" s="43"/>
      <c r="H1159" s="43"/>
      <c r="I1159" s="43"/>
      <c r="J1159" s="43"/>
      <c r="K1159" s="43"/>
      <c r="L1159" s="43"/>
      <c r="M1159" s="43"/>
      <c r="N1159" s="43"/>
      <c r="O1159" s="60"/>
      <c r="P1159" s="43"/>
      <c r="Q1159" s="43"/>
      <c r="R1159" s="43"/>
      <c r="S1159" s="43"/>
      <c r="T1159" s="43"/>
      <c r="U1159" s="43"/>
      <c r="V1159" s="43"/>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c r="FL1159" s="43"/>
      <c r="FM1159" s="43"/>
      <c r="FN1159" s="43"/>
      <c r="FO1159" s="43"/>
      <c r="FP1159" s="43"/>
      <c r="FQ1159" s="43"/>
      <c r="FR1159" s="43"/>
      <c r="FS1159" s="43"/>
      <c r="FT1159" s="43"/>
      <c r="FU1159" s="43"/>
      <c r="FV1159" s="43"/>
      <c r="FW1159" s="43"/>
      <c r="FX1159" s="43"/>
      <c r="FY1159" s="43"/>
      <c r="FZ1159" s="43"/>
      <c r="GA1159" s="43"/>
      <c r="GB1159" s="43"/>
      <c r="GC1159" s="43"/>
      <c r="GD1159" s="43"/>
      <c r="GE1159" s="43"/>
      <c r="GF1159" s="43"/>
      <c r="GG1159" s="43"/>
      <c r="GH1159" s="43"/>
      <c r="GI1159" s="43"/>
      <c r="GJ1159" s="43"/>
      <c r="GK1159" s="43"/>
      <c r="GL1159" s="43"/>
      <c r="GM1159" s="43"/>
      <c r="GN1159" s="43"/>
      <c r="GO1159" s="43"/>
      <c r="GP1159" s="43"/>
      <c r="GQ1159" s="43"/>
      <c r="GR1159" s="43"/>
      <c r="GS1159" s="43"/>
      <c r="GT1159" s="43"/>
      <c r="GU1159" s="43"/>
      <c r="GV1159" s="43"/>
      <c r="GW1159" s="43"/>
      <c r="GX1159" s="43"/>
      <c r="GY1159" s="43"/>
      <c r="GZ1159" s="43"/>
      <c r="HA1159" s="43"/>
      <c r="HB1159" s="43"/>
      <c r="HC1159" s="43"/>
      <c r="HD1159" s="43"/>
      <c r="HE1159" s="43"/>
      <c r="HF1159" s="43"/>
      <c r="HG1159" s="43"/>
      <c r="HH1159" s="43"/>
      <c r="HI1159" s="43"/>
      <c r="HJ1159" s="43"/>
      <c r="HK1159" s="43"/>
      <c r="HL1159" s="43"/>
      <c r="HM1159" s="43"/>
      <c r="HN1159" s="43"/>
      <c r="HO1159" s="43"/>
      <c r="HP1159" s="43"/>
      <c r="HQ1159" s="43"/>
      <c r="HR1159" s="43"/>
      <c r="HS1159" s="43"/>
      <c r="HT1159" s="43"/>
      <c r="HU1159" s="43"/>
      <c r="HV1159" s="43"/>
      <c r="HW1159" s="43"/>
      <c r="HX1159" s="43"/>
      <c r="HY1159" s="43"/>
      <c r="HZ1159" s="43"/>
      <c r="IA1159" s="43"/>
      <c r="IB1159" s="43"/>
    </row>
    <row r="1160" spans="1:236">
      <c r="A1160" s="43"/>
      <c r="B1160" s="43"/>
      <c r="C1160" s="43"/>
      <c r="D1160" s="43"/>
      <c r="E1160" s="43"/>
      <c r="F1160" s="43"/>
      <c r="G1160" s="43"/>
      <c r="H1160" s="43"/>
      <c r="I1160" s="43"/>
      <c r="J1160" s="43"/>
      <c r="K1160" s="43"/>
      <c r="L1160" s="43"/>
      <c r="M1160" s="43"/>
      <c r="N1160" s="43"/>
      <c r="O1160" s="60"/>
      <c r="P1160" s="43"/>
      <c r="Q1160" s="43"/>
      <c r="R1160" s="43"/>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c r="HE1160" s="43"/>
      <c r="HF1160" s="43"/>
      <c r="HG1160" s="43"/>
      <c r="HH1160" s="43"/>
      <c r="HI1160" s="43"/>
      <c r="HJ1160" s="43"/>
      <c r="HK1160" s="43"/>
      <c r="HL1160" s="43"/>
      <c r="HM1160" s="43"/>
      <c r="HN1160" s="43"/>
      <c r="HO1160" s="43"/>
      <c r="HP1160" s="43"/>
      <c r="HQ1160" s="43"/>
      <c r="HR1160" s="43"/>
      <c r="HS1160" s="43"/>
      <c r="HT1160" s="43"/>
      <c r="HU1160" s="43"/>
      <c r="HV1160" s="43"/>
      <c r="HW1160" s="43"/>
      <c r="HX1160" s="43"/>
      <c r="HY1160" s="43"/>
      <c r="HZ1160" s="43"/>
      <c r="IA1160" s="43"/>
      <c r="IB1160" s="43"/>
    </row>
    <row r="1161" spans="1:236">
      <c r="A1161" s="43"/>
      <c r="B1161" s="43"/>
      <c r="C1161" s="43"/>
      <c r="D1161" s="43"/>
      <c r="E1161" s="43"/>
      <c r="F1161" s="43"/>
      <c r="G1161" s="43"/>
      <c r="H1161" s="43"/>
      <c r="I1161" s="43"/>
      <c r="J1161" s="43"/>
      <c r="K1161" s="43"/>
      <c r="L1161" s="43"/>
      <c r="M1161" s="43"/>
      <c r="N1161" s="43"/>
      <c r="O1161" s="60"/>
      <c r="P1161" s="43"/>
      <c r="Q1161" s="43"/>
      <c r="R1161" s="43"/>
      <c r="S1161" s="43"/>
      <c r="T1161" s="43"/>
      <c r="U1161" s="43"/>
      <c r="V1161" s="43"/>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c r="FL1161" s="43"/>
      <c r="FM1161" s="43"/>
      <c r="FN1161" s="43"/>
      <c r="FO1161" s="43"/>
      <c r="FP1161" s="43"/>
      <c r="FQ1161" s="43"/>
      <c r="FR1161" s="43"/>
      <c r="FS1161" s="43"/>
      <c r="FT1161" s="43"/>
      <c r="FU1161" s="43"/>
      <c r="FV1161" s="43"/>
      <c r="FW1161" s="43"/>
      <c r="FX1161" s="43"/>
      <c r="FY1161" s="43"/>
      <c r="FZ1161" s="43"/>
      <c r="GA1161" s="43"/>
      <c r="GB1161" s="43"/>
      <c r="GC1161" s="43"/>
      <c r="GD1161" s="43"/>
      <c r="GE1161" s="43"/>
      <c r="GF1161" s="43"/>
      <c r="GG1161" s="43"/>
      <c r="GH1161" s="43"/>
      <c r="GI1161" s="43"/>
      <c r="GJ1161" s="43"/>
      <c r="GK1161" s="43"/>
      <c r="GL1161" s="43"/>
      <c r="GM1161" s="43"/>
      <c r="GN1161" s="43"/>
      <c r="GO1161" s="43"/>
      <c r="GP1161" s="43"/>
      <c r="GQ1161" s="43"/>
      <c r="GR1161" s="43"/>
      <c r="GS1161" s="43"/>
      <c r="GT1161" s="43"/>
      <c r="GU1161" s="43"/>
      <c r="GV1161" s="43"/>
      <c r="GW1161" s="43"/>
      <c r="GX1161" s="43"/>
      <c r="GY1161" s="43"/>
      <c r="GZ1161" s="43"/>
      <c r="HA1161" s="43"/>
      <c r="HB1161" s="43"/>
      <c r="HC1161" s="43"/>
      <c r="HD1161" s="43"/>
      <c r="HE1161" s="43"/>
      <c r="HF1161" s="43"/>
      <c r="HG1161" s="43"/>
      <c r="HH1161" s="43"/>
      <c r="HI1161" s="43"/>
      <c r="HJ1161" s="43"/>
      <c r="HK1161" s="43"/>
      <c r="HL1161" s="43"/>
      <c r="HM1161" s="43"/>
      <c r="HN1161" s="43"/>
      <c r="HO1161" s="43"/>
      <c r="HP1161" s="43"/>
      <c r="HQ1161" s="43"/>
      <c r="HR1161" s="43"/>
      <c r="HS1161" s="43"/>
      <c r="HT1161" s="43"/>
      <c r="HU1161" s="43"/>
      <c r="HV1161" s="43"/>
      <c r="HW1161" s="43"/>
      <c r="HX1161" s="43"/>
      <c r="HY1161" s="43"/>
      <c r="HZ1161" s="43"/>
      <c r="IA1161" s="43"/>
      <c r="IB1161" s="43"/>
    </row>
    <row r="1162" spans="1:236">
      <c r="A1162" s="43"/>
      <c r="B1162" s="43"/>
      <c r="C1162" s="43"/>
      <c r="D1162" s="43"/>
      <c r="E1162" s="43"/>
      <c r="F1162" s="43"/>
      <c r="G1162" s="43"/>
      <c r="H1162" s="43"/>
      <c r="I1162" s="43"/>
      <c r="J1162" s="43"/>
      <c r="K1162" s="43"/>
      <c r="L1162" s="43"/>
      <c r="M1162" s="43"/>
      <c r="N1162" s="43"/>
      <c r="O1162" s="60"/>
      <c r="P1162" s="43"/>
      <c r="Q1162" s="43"/>
      <c r="R1162" s="43"/>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c r="HE1162" s="43"/>
      <c r="HF1162" s="43"/>
      <c r="HG1162" s="43"/>
      <c r="HH1162" s="43"/>
      <c r="HI1162" s="43"/>
      <c r="HJ1162" s="43"/>
      <c r="HK1162" s="43"/>
      <c r="HL1162" s="43"/>
      <c r="HM1162" s="43"/>
      <c r="HN1162" s="43"/>
      <c r="HO1162" s="43"/>
      <c r="HP1162" s="43"/>
      <c r="HQ1162" s="43"/>
      <c r="HR1162" s="43"/>
      <c r="HS1162" s="43"/>
      <c r="HT1162" s="43"/>
      <c r="HU1162" s="43"/>
      <c r="HV1162" s="43"/>
      <c r="HW1162" s="43"/>
      <c r="HX1162" s="43"/>
      <c r="HY1162" s="43"/>
      <c r="HZ1162" s="43"/>
      <c r="IA1162" s="43"/>
      <c r="IB1162" s="43"/>
    </row>
    <row r="1163" spans="1:236">
      <c r="A1163" s="43"/>
      <c r="B1163" s="43"/>
      <c r="C1163" s="43"/>
      <c r="D1163" s="43"/>
      <c r="E1163" s="43"/>
      <c r="F1163" s="43"/>
      <c r="G1163" s="43"/>
      <c r="H1163" s="43"/>
      <c r="I1163" s="43"/>
      <c r="J1163" s="43"/>
      <c r="K1163" s="43"/>
      <c r="L1163" s="43"/>
      <c r="M1163" s="43"/>
      <c r="N1163" s="43"/>
      <c r="O1163" s="60"/>
      <c r="P1163" s="43"/>
      <c r="Q1163" s="43"/>
      <c r="R1163" s="43"/>
      <c r="S1163" s="43"/>
      <c r="T1163" s="43"/>
      <c r="U1163" s="43"/>
      <c r="V1163" s="43"/>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c r="FL1163" s="43"/>
      <c r="FM1163" s="43"/>
      <c r="FN1163" s="43"/>
      <c r="FO1163" s="43"/>
      <c r="FP1163" s="43"/>
      <c r="FQ1163" s="43"/>
      <c r="FR1163" s="43"/>
      <c r="FS1163" s="43"/>
      <c r="FT1163" s="43"/>
      <c r="FU1163" s="43"/>
      <c r="FV1163" s="43"/>
      <c r="FW1163" s="43"/>
      <c r="FX1163" s="43"/>
      <c r="FY1163" s="43"/>
      <c r="FZ1163" s="43"/>
      <c r="GA1163" s="43"/>
      <c r="GB1163" s="43"/>
      <c r="GC1163" s="43"/>
      <c r="GD1163" s="43"/>
      <c r="GE1163" s="43"/>
      <c r="GF1163" s="43"/>
      <c r="GG1163" s="43"/>
      <c r="GH1163" s="43"/>
      <c r="GI1163" s="43"/>
      <c r="GJ1163" s="43"/>
      <c r="GK1163" s="43"/>
      <c r="GL1163" s="43"/>
      <c r="GM1163" s="43"/>
      <c r="GN1163" s="43"/>
      <c r="GO1163" s="43"/>
      <c r="GP1163" s="43"/>
      <c r="GQ1163" s="43"/>
      <c r="GR1163" s="43"/>
      <c r="GS1163" s="43"/>
      <c r="GT1163" s="43"/>
      <c r="GU1163" s="43"/>
      <c r="GV1163" s="43"/>
      <c r="GW1163" s="43"/>
      <c r="GX1163" s="43"/>
      <c r="GY1163" s="43"/>
      <c r="GZ1163" s="43"/>
      <c r="HA1163" s="43"/>
      <c r="HB1163" s="43"/>
      <c r="HC1163" s="43"/>
      <c r="HD1163" s="43"/>
      <c r="HE1163" s="43"/>
      <c r="HF1163" s="43"/>
      <c r="HG1163" s="43"/>
      <c r="HH1163" s="43"/>
      <c r="HI1163" s="43"/>
      <c r="HJ1163" s="43"/>
      <c r="HK1163" s="43"/>
      <c r="HL1163" s="43"/>
      <c r="HM1163" s="43"/>
      <c r="HN1163" s="43"/>
      <c r="HO1163" s="43"/>
      <c r="HP1163" s="43"/>
      <c r="HQ1163" s="43"/>
      <c r="HR1163" s="43"/>
      <c r="HS1163" s="43"/>
      <c r="HT1163" s="43"/>
      <c r="HU1163" s="43"/>
      <c r="HV1163" s="43"/>
      <c r="HW1163" s="43"/>
      <c r="HX1163" s="43"/>
      <c r="HY1163" s="43"/>
      <c r="HZ1163" s="43"/>
      <c r="IA1163" s="43"/>
      <c r="IB1163" s="43"/>
    </row>
    <row r="1164" spans="1:236">
      <c r="A1164" s="43"/>
      <c r="B1164" s="43"/>
      <c r="C1164" s="43"/>
      <c r="D1164" s="43"/>
      <c r="E1164" s="43"/>
      <c r="F1164" s="43"/>
      <c r="G1164" s="43"/>
      <c r="H1164" s="43"/>
      <c r="I1164" s="43"/>
      <c r="J1164" s="43"/>
      <c r="K1164" s="43"/>
      <c r="L1164" s="43"/>
      <c r="M1164" s="43"/>
      <c r="N1164" s="43"/>
      <c r="O1164" s="60"/>
      <c r="P1164" s="43"/>
      <c r="Q1164" s="43"/>
      <c r="R1164" s="43"/>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c r="HE1164" s="43"/>
      <c r="HF1164" s="43"/>
      <c r="HG1164" s="43"/>
      <c r="HH1164" s="43"/>
      <c r="HI1164" s="43"/>
      <c r="HJ1164" s="43"/>
      <c r="HK1164" s="43"/>
      <c r="HL1164" s="43"/>
      <c r="HM1164" s="43"/>
      <c r="HN1164" s="43"/>
      <c r="HO1164" s="43"/>
      <c r="HP1164" s="43"/>
      <c r="HQ1164" s="43"/>
      <c r="HR1164" s="43"/>
      <c r="HS1164" s="43"/>
      <c r="HT1164" s="43"/>
      <c r="HU1164" s="43"/>
      <c r="HV1164" s="43"/>
      <c r="HW1164" s="43"/>
      <c r="HX1164" s="43"/>
      <c r="HY1164" s="43"/>
      <c r="HZ1164" s="43"/>
      <c r="IA1164" s="43"/>
      <c r="IB1164" s="43"/>
    </row>
    <row r="1165" spans="1:236">
      <c r="A1165" s="43"/>
      <c r="B1165" s="43"/>
      <c r="C1165" s="43"/>
      <c r="D1165" s="43"/>
      <c r="E1165" s="43"/>
      <c r="F1165" s="43"/>
      <c r="G1165" s="43"/>
      <c r="H1165" s="43"/>
      <c r="I1165" s="43"/>
      <c r="J1165" s="43"/>
      <c r="K1165" s="43"/>
      <c r="L1165" s="43"/>
      <c r="M1165" s="43"/>
      <c r="N1165" s="43"/>
      <c r="O1165" s="60"/>
      <c r="P1165" s="43"/>
      <c r="Q1165" s="43"/>
      <c r="R1165" s="43"/>
      <c r="S1165" s="43"/>
      <c r="T1165" s="43"/>
      <c r="U1165" s="43"/>
      <c r="V1165" s="43"/>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c r="FL1165" s="43"/>
      <c r="FM1165" s="43"/>
      <c r="FN1165" s="43"/>
      <c r="FO1165" s="43"/>
      <c r="FP1165" s="43"/>
      <c r="FQ1165" s="43"/>
      <c r="FR1165" s="43"/>
      <c r="FS1165" s="43"/>
      <c r="FT1165" s="43"/>
      <c r="FU1165" s="43"/>
      <c r="FV1165" s="43"/>
      <c r="FW1165" s="43"/>
      <c r="FX1165" s="43"/>
      <c r="FY1165" s="43"/>
      <c r="FZ1165" s="43"/>
      <c r="GA1165" s="43"/>
      <c r="GB1165" s="43"/>
      <c r="GC1165" s="43"/>
      <c r="GD1165" s="43"/>
      <c r="GE1165" s="43"/>
      <c r="GF1165" s="43"/>
      <c r="GG1165" s="43"/>
      <c r="GH1165" s="43"/>
      <c r="GI1165" s="43"/>
      <c r="GJ1165" s="43"/>
      <c r="GK1165" s="43"/>
      <c r="GL1165" s="43"/>
      <c r="GM1165" s="43"/>
      <c r="GN1165" s="43"/>
      <c r="GO1165" s="43"/>
      <c r="GP1165" s="43"/>
      <c r="GQ1165" s="43"/>
      <c r="GR1165" s="43"/>
      <c r="GS1165" s="43"/>
      <c r="GT1165" s="43"/>
      <c r="GU1165" s="43"/>
      <c r="GV1165" s="43"/>
      <c r="GW1165" s="43"/>
      <c r="GX1165" s="43"/>
      <c r="GY1165" s="43"/>
      <c r="GZ1165" s="43"/>
      <c r="HA1165" s="43"/>
      <c r="HB1165" s="43"/>
      <c r="HC1165" s="43"/>
      <c r="HD1165" s="43"/>
      <c r="HE1165" s="43"/>
      <c r="HF1165" s="43"/>
      <c r="HG1165" s="43"/>
      <c r="HH1165" s="43"/>
      <c r="HI1165" s="43"/>
      <c r="HJ1165" s="43"/>
      <c r="HK1165" s="43"/>
      <c r="HL1165" s="43"/>
      <c r="HM1165" s="43"/>
      <c r="HN1165" s="43"/>
      <c r="HO1165" s="43"/>
      <c r="HP1165" s="43"/>
      <c r="HQ1165" s="43"/>
      <c r="HR1165" s="43"/>
      <c r="HS1165" s="43"/>
      <c r="HT1165" s="43"/>
      <c r="HU1165" s="43"/>
      <c r="HV1165" s="43"/>
      <c r="HW1165" s="43"/>
      <c r="HX1165" s="43"/>
      <c r="HY1165" s="43"/>
      <c r="HZ1165" s="43"/>
      <c r="IA1165" s="43"/>
      <c r="IB1165" s="43"/>
    </row>
    <row r="1166" spans="1:236">
      <c r="A1166" s="43"/>
      <c r="B1166" s="43"/>
      <c r="C1166" s="43"/>
      <c r="D1166" s="43"/>
      <c r="E1166" s="43"/>
      <c r="F1166" s="43"/>
      <c r="G1166" s="43"/>
      <c r="H1166" s="43"/>
      <c r="I1166" s="43"/>
      <c r="J1166" s="43"/>
      <c r="K1166" s="43"/>
      <c r="L1166" s="43"/>
      <c r="M1166" s="43"/>
      <c r="N1166" s="43"/>
      <c r="O1166" s="60"/>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c r="HE1166" s="43"/>
      <c r="HF1166" s="43"/>
      <c r="HG1166" s="43"/>
      <c r="HH1166" s="43"/>
      <c r="HI1166" s="43"/>
      <c r="HJ1166" s="43"/>
      <c r="HK1166" s="43"/>
      <c r="HL1166" s="43"/>
      <c r="HM1166" s="43"/>
      <c r="HN1166" s="43"/>
      <c r="HO1166" s="43"/>
      <c r="HP1166" s="43"/>
      <c r="HQ1166" s="43"/>
      <c r="HR1166" s="43"/>
      <c r="HS1166" s="43"/>
      <c r="HT1166" s="43"/>
      <c r="HU1166" s="43"/>
      <c r="HV1166" s="43"/>
      <c r="HW1166" s="43"/>
      <c r="HX1166" s="43"/>
      <c r="HY1166" s="43"/>
      <c r="HZ1166" s="43"/>
      <c r="IA1166" s="43"/>
      <c r="IB1166" s="43"/>
    </row>
    <row r="1167" spans="1:236">
      <c r="A1167" s="43"/>
      <c r="B1167" s="43"/>
      <c r="C1167" s="43"/>
      <c r="D1167" s="43"/>
      <c r="E1167" s="43"/>
      <c r="F1167" s="43"/>
      <c r="G1167" s="43"/>
      <c r="H1167" s="43"/>
      <c r="I1167" s="43"/>
      <c r="J1167" s="43"/>
      <c r="K1167" s="43"/>
      <c r="L1167" s="43"/>
      <c r="M1167" s="43"/>
      <c r="N1167" s="43"/>
      <c r="O1167" s="60"/>
      <c r="P1167" s="43"/>
      <c r="Q1167" s="43"/>
      <c r="R1167" s="43"/>
      <c r="S1167" s="43"/>
      <c r="T1167" s="43"/>
      <c r="U1167" s="43"/>
      <c r="V1167" s="43"/>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c r="FL1167" s="43"/>
      <c r="FM1167" s="43"/>
      <c r="FN1167" s="43"/>
      <c r="FO1167" s="43"/>
      <c r="FP1167" s="43"/>
      <c r="FQ1167" s="43"/>
      <c r="FR1167" s="43"/>
      <c r="FS1167" s="43"/>
      <c r="FT1167" s="43"/>
      <c r="FU1167" s="43"/>
      <c r="FV1167" s="43"/>
      <c r="FW1167" s="43"/>
      <c r="FX1167" s="43"/>
      <c r="FY1167" s="43"/>
      <c r="FZ1167" s="43"/>
      <c r="GA1167" s="43"/>
      <c r="GB1167" s="43"/>
      <c r="GC1167" s="43"/>
      <c r="GD1167" s="43"/>
      <c r="GE1167" s="43"/>
      <c r="GF1167" s="43"/>
      <c r="GG1167" s="43"/>
      <c r="GH1167" s="43"/>
      <c r="GI1167" s="43"/>
      <c r="GJ1167" s="43"/>
      <c r="GK1167" s="43"/>
      <c r="GL1167" s="43"/>
      <c r="GM1167" s="43"/>
      <c r="GN1167" s="43"/>
      <c r="GO1167" s="43"/>
      <c r="GP1167" s="43"/>
      <c r="GQ1167" s="43"/>
      <c r="GR1167" s="43"/>
      <c r="GS1167" s="43"/>
      <c r="GT1167" s="43"/>
      <c r="GU1167" s="43"/>
      <c r="GV1167" s="43"/>
      <c r="GW1167" s="43"/>
      <c r="GX1167" s="43"/>
      <c r="GY1167" s="43"/>
      <c r="GZ1167" s="43"/>
      <c r="HA1167" s="43"/>
      <c r="HB1167" s="43"/>
      <c r="HC1167" s="43"/>
      <c r="HD1167" s="43"/>
      <c r="HE1167" s="43"/>
      <c r="HF1167" s="43"/>
      <c r="HG1167" s="43"/>
      <c r="HH1167" s="43"/>
      <c r="HI1167" s="43"/>
      <c r="HJ1167" s="43"/>
      <c r="HK1167" s="43"/>
      <c r="HL1167" s="43"/>
      <c r="HM1167" s="43"/>
      <c r="HN1167" s="43"/>
      <c r="HO1167" s="43"/>
      <c r="HP1167" s="43"/>
      <c r="HQ1167" s="43"/>
      <c r="HR1167" s="43"/>
      <c r="HS1167" s="43"/>
      <c r="HT1167" s="43"/>
      <c r="HU1167" s="43"/>
      <c r="HV1167" s="43"/>
      <c r="HW1167" s="43"/>
      <c r="HX1167" s="43"/>
      <c r="HY1167" s="43"/>
      <c r="HZ1167" s="43"/>
      <c r="IA1167" s="43"/>
      <c r="IB1167" s="43"/>
    </row>
    <row r="1168" spans="1:236">
      <c r="A1168" s="43"/>
      <c r="B1168" s="43"/>
      <c r="C1168" s="43"/>
      <c r="D1168" s="43"/>
      <c r="E1168" s="43"/>
      <c r="F1168" s="43"/>
      <c r="G1168" s="43"/>
      <c r="H1168" s="43"/>
      <c r="I1168" s="43"/>
      <c r="J1168" s="43"/>
      <c r="K1168" s="43"/>
      <c r="L1168" s="43"/>
      <c r="M1168" s="43"/>
      <c r="N1168" s="43"/>
      <c r="O1168" s="60"/>
      <c r="P1168" s="43"/>
      <c r="Q1168" s="43"/>
      <c r="R1168" s="43"/>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c r="HE1168" s="43"/>
      <c r="HF1168" s="43"/>
      <c r="HG1168" s="43"/>
      <c r="HH1168" s="43"/>
      <c r="HI1168" s="43"/>
      <c r="HJ1168" s="43"/>
      <c r="HK1168" s="43"/>
      <c r="HL1168" s="43"/>
      <c r="HM1168" s="43"/>
      <c r="HN1168" s="43"/>
      <c r="HO1168" s="43"/>
      <c r="HP1168" s="43"/>
      <c r="HQ1168" s="43"/>
      <c r="HR1168" s="43"/>
      <c r="HS1168" s="43"/>
      <c r="HT1168" s="43"/>
      <c r="HU1168" s="43"/>
      <c r="HV1168" s="43"/>
      <c r="HW1168" s="43"/>
      <c r="HX1168" s="43"/>
      <c r="HY1168" s="43"/>
      <c r="HZ1168" s="43"/>
      <c r="IA1168" s="43"/>
      <c r="IB1168" s="43"/>
    </row>
    <row r="1169" spans="1:236">
      <c r="A1169" s="43"/>
      <c r="B1169" s="43"/>
      <c r="C1169" s="43"/>
      <c r="D1169" s="43"/>
      <c r="E1169" s="43"/>
      <c r="F1169" s="43"/>
      <c r="G1169" s="43"/>
      <c r="H1169" s="43"/>
      <c r="I1169" s="43"/>
      <c r="J1169" s="43"/>
      <c r="K1169" s="43"/>
      <c r="L1169" s="43"/>
      <c r="M1169" s="43"/>
      <c r="N1169" s="43"/>
      <c r="O1169" s="60"/>
      <c r="P1169" s="43"/>
      <c r="Q1169" s="43"/>
      <c r="R1169" s="43"/>
      <c r="S1169" s="43"/>
      <c r="T1169" s="43"/>
      <c r="U1169" s="43"/>
      <c r="V1169" s="43"/>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c r="FL1169" s="43"/>
      <c r="FM1169" s="43"/>
      <c r="FN1169" s="43"/>
      <c r="FO1169" s="43"/>
      <c r="FP1169" s="43"/>
      <c r="FQ1169" s="43"/>
      <c r="FR1169" s="43"/>
      <c r="FS1169" s="43"/>
      <c r="FT1169" s="43"/>
      <c r="FU1169" s="43"/>
      <c r="FV1169" s="43"/>
      <c r="FW1169" s="43"/>
      <c r="FX1169" s="43"/>
      <c r="FY1169" s="43"/>
      <c r="FZ1169" s="43"/>
      <c r="GA1169" s="43"/>
      <c r="GB1169" s="43"/>
      <c r="GC1169" s="43"/>
      <c r="GD1169" s="43"/>
      <c r="GE1169" s="43"/>
      <c r="GF1169" s="43"/>
      <c r="GG1169" s="43"/>
      <c r="GH1169" s="43"/>
      <c r="GI1169" s="43"/>
      <c r="GJ1169" s="43"/>
      <c r="GK1169" s="43"/>
      <c r="GL1169" s="43"/>
      <c r="GM1169" s="43"/>
      <c r="GN1169" s="43"/>
      <c r="GO1169" s="43"/>
      <c r="GP1169" s="43"/>
      <c r="GQ1169" s="43"/>
      <c r="GR1169" s="43"/>
      <c r="GS1169" s="43"/>
      <c r="GT1169" s="43"/>
      <c r="GU1169" s="43"/>
      <c r="GV1169" s="43"/>
      <c r="GW1169" s="43"/>
      <c r="GX1169" s="43"/>
      <c r="GY1169" s="43"/>
      <c r="GZ1169" s="43"/>
      <c r="HA1169" s="43"/>
      <c r="HB1169" s="43"/>
      <c r="HC1169" s="43"/>
      <c r="HD1169" s="43"/>
      <c r="HE1169" s="43"/>
      <c r="HF1169" s="43"/>
      <c r="HG1169" s="43"/>
      <c r="HH1169" s="43"/>
      <c r="HI1169" s="43"/>
      <c r="HJ1169" s="43"/>
      <c r="HK1169" s="43"/>
      <c r="HL1169" s="43"/>
      <c r="HM1169" s="43"/>
      <c r="HN1169" s="43"/>
      <c r="HO1169" s="43"/>
      <c r="HP1169" s="43"/>
      <c r="HQ1169" s="43"/>
      <c r="HR1169" s="43"/>
      <c r="HS1169" s="43"/>
      <c r="HT1169" s="43"/>
      <c r="HU1169" s="43"/>
      <c r="HV1169" s="43"/>
      <c r="HW1169" s="43"/>
      <c r="HX1169" s="43"/>
      <c r="HY1169" s="43"/>
      <c r="HZ1169" s="43"/>
      <c r="IA1169" s="43"/>
      <c r="IB1169" s="43"/>
    </row>
    <row r="1170" spans="1:236">
      <c r="A1170" s="43"/>
      <c r="B1170" s="43"/>
      <c r="C1170" s="43"/>
      <c r="D1170" s="43"/>
      <c r="E1170" s="43"/>
      <c r="F1170" s="43"/>
      <c r="G1170" s="43"/>
      <c r="H1170" s="43"/>
      <c r="I1170" s="43"/>
      <c r="J1170" s="43"/>
      <c r="K1170" s="43"/>
      <c r="L1170" s="43"/>
      <c r="M1170" s="43"/>
      <c r="N1170" s="43"/>
      <c r="O1170" s="60"/>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c r="HE1170" s="43"/>
      <c r="HF1170" s="43"/>
      <c r="HG1170" s="43"/>
      <c r="HH1170" s="43"/>
      <c r="HI1170" s="43"/>
      <c r="HJ1170" s="43"/>
      <c r="HK1170" s="43"/>
      <c r="HL1170" s="43"/>
      <c r="HM1170" s="43"/>
      <c r="HN1170" s="43"/>
      <c r="HO1170" s="43"/>
      <c r="HP1170" s="43"/>
      <c r="HQ1170" s="43"/>
      <c r="HR1170" s="43"/>
      <c r="HS1170" s="43"/>
      <c r="HT1170" s="43"/>
      <c r="HU1170" s="43"/>
      <c r="HV1170" s="43"/>
      <c r="HW1170" s="43"/>
      <c r="HX1170" s="43"/>
      <c r="HY1170" s="43"/>
      <c r="HZ1170" s="43"/>
      <c r="IA1170" s="43"/>
      <c r="IB1170" s="43"/>
    </row>
    <row r="1171" spans="1:236">
      <c r="A1171" s="43"/>
      <c r="B1171" s="43"/>
      <c r="C1171" s="43"/>
      <c r="D1171" s="43"/>
      <c r="E1171" s="43"/>
      <c r="F1171" s="43"/>
      <c r="G1171" s="43"/>
      <c r="H1171" s="43"/>
      <c r="I1171" s="43"/>
      <c r="J1171" s="43"/>
      <c r="K1171" s="43"/>
      <c r="L1171" s="43"/>
      <c r="M1171" s="43"/>
      <c r="N1171" s="43"/>
      <c r="O1171" s="60"/>
      <c r="P1171" s="43"/>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c r="FL1171" s="43"/>
      <c r="FM1171" s="43"/>
      <c r="FN1171" s="43"/>
      <c r="FO1171" s="43"/>
      <c r="FP1171" s="43"/>
      <c r="FQ1171" s="43"/>
      <c r="FR1171" s="43"/>
      <c r="FS1171" s="43"/>
      <c r="FT1171" s="43"/>
      <c r="FU1171" s="43"/>
      <c r="FV1171" s="43"/>
      <c r="FW1171" s="43"/>
      <c r="FX1171" s="43"/>
      <c r="FY1171" s="43"/>
      <c r="FZ1171" s="43"/>
      <c r="GA1171" s="43"/>
      <c r="GB1171" s="43"/>
      <c r="GC1171" s="43"/>
      <c r="GD1171" s="43"/>
      <c r="GE1171" s="43"/>
      <c r="GF1171" s="43"/>
      <c r="GG1171" s="43"/>
      <c r="GH1171" s="43"/>
      <c r="GI1171" s="43"/>
      <c r="GJ1171" s="43"/>
      <c r="GK1171" s="43"/>
      <c r="GL1171" s="43"/>
      <c r="GM1171" s="43"/>
      <c r="GN1171" s="43"/>
      <c r="GO1171" s="43"/>
      <c r="GP1171" s="43"/>
      <c r="GQ1171" s="43"/>
      <c r="GR1171" s="43"/>
      <c r="GS1171" s="43"/>
      <c r="GT1171" s="43"/>
      <c r="GU1171" s="43"/>
      <c r="GV1171" s="43"/>
      <c r="GW1171" s="43"/>
      <c r="GX1171" s="43"/>
      <c r="GY1171" s="43"/>
      <c r="GZ1171" s="43"/>
      <c r="HA1171" s="43"/>
      <c r="HB1171" s="43"/>
      <c r="HC1171" s="43"/>
      <c r="HD1171" s="43"/>
      <c r="HE1171" s="43"/>
      <c r="HF1171" s="43"/>
      <c r="HG1171" s="43"/>
      <c r="HH1171" s="43"/>
      <c r="HI1171" s="43"/>
      <c r="HJ1171" s="43"/>
      <c r="HK1171" s="43"/>
      <c r="HL1171" s="43"/>
      <c r="HM1171" s="43"/>
      <c r="HN1171" s="43"/>
      <c r="HO1171" s="43"/>
      <c r="HP1171" s="43"/>
      <c r="HQ1171" s="43"/>
      <c r="HR1171" s="43"/>
      <c r="HS1171" s="43"/>
      <c r="HT1171" s="43"/>
      <c r="HU1171" s="43"/>
      <c r="HV1171" s="43"/>
      <c r="HW1171" s="43"/>
      <c r="HX1171" s="43"/>
      <c r="HY1171" s="43"/>
      <c r="HZ1171" s="43"/>
      <c r="IA1171" s="43"/>
      <c r="IB1171" s="43"/>
    </row>
    <row r="1172" spans="1:236">
      <c r="A1172" s="43"/>
      <c r="B1172" s="43"/>
      <c r="C1172" s="43"/>
      <c r="D1172" s="43"/>
      <c r="E1172" s="43"/>
      <c r="F1172" s="43"/>
      <c r="G1172" s="43"/>
      <c r="H1172" s="43"/>
      <c r="I1172" s="43"/>
      <c r="J1172" s="43"/>
      <c r="K1172" s="43"/>
      <c r="L1172" s="43"/>
      <c r="M1172" s="43"/>
      <c r="N1172" s="43"/>
      <c r="O1172" s="60"/>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c r="HE1172" s="43"/>
      <c r="HF1172" s="43"/>
      <c r="HG1172" s="43"/>
      <c r="HH1172" s="43"/>
      <c r="HI1172" s="43"/>
      <c r="HJ1172" s="43"/>
      <c r="HK1172" s="43"/>
      <c r="HL1172" s="43"/>
      <c r="HM1172" s="43"/>
      <c r="HN1172" s="43"/>
      <c r="HO1172" s="43"/>
      <c r="HP1172" s="43"/>
      <c r="HQ1172" s="43"/>
      <c r="HR1172" s="43"/>
      <c r="HS1172" s="43"/>
      <c r="HT1172" s="43"/>
      <c r="HU1172" s="43"/>
      <c r="HV1172" s="43"/>
      <c r="HW1172" s="43"/>
      <c r="HX1172" s="43"/>
      <c r="HY1172" s="43"/>
      <c r="HZ1172" s="43"/>
      <c r="IA1172" s="43"/>
      <c r="IB1172" s="43"/>
    </row>
    <row r="1173" spans="1:236">
      <c r="A1173" s="43"/>
      <c r="B1173" s="43"/>
      <c r="C1173" s="43"/>
      <c r="D1173" s="43"/>
      <c r="E1173" s="43"/>
      <c r="F1173" s="43"/>
      <c r="G1173" s="43"/>
      <c r="H1173" s="43"/>
      <c r="I1173" s="43"/>
      <c r="J1173" s="43"/>
      <c r="K1173" s="43"/>
      <c r="L1173" s="43"/>
      <c r="M1173" s="43"/>
      <c r="N1173" s="43"/>
      <c r="O1173" s="60"/>
      <c r="P1173" s="43"/>
      <c r="Q1173" s="43"/>
      <c r="R1173" s="43"/>
      <c r="S1173" s="43"/>
      <c r="T1173" s="43"/>
      <c r="U1173" s="43"/>
      <c r="V1173" s="43"/>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c r="FL1173" s="43"/>
      <c r="FM1173" s="43"/>
      <c r="FN1173" s="43"/>
      <c r="FO1173" s="43"/>
      <c r="FP1173" s="43"/>
      <c r="FQ1173" s="43"/>
      <c r="FR1173" s="43"/>
      <c r="FS1173" s="43"/>
      <c r="FT1173" s="43"/>
      <c r="FU1173" s="43"/>
      <c r="FV1173" s="43"/>
      <c r="FW1173" s="43"/>
      <c r="FX1173" s="43"/>
      <c r="FY1173" s="43"/>
      <c r="FZ1173" s="43"/>
      <c r="GA1173" s="43"/>
      <c r="GB1173" s="43"/>
      <c r="GC1173" s="43"/>
      <c r="GD1173" s="43"/>
      <c r="GE1173" s="43"/>
      <c r="GF1173" s="43"/>
      <c r="GG1173" s="43"/>
      <c r="GH1173" s="43"/>
      <c r="GI1173" s="43"/>
      <c r="GJ1173" s="43"/>
      <c r="GK1173" s="43"/>
      <c r="GL1173" s="43"/>
      <c r="GM1173" s="43"/>
      <c r="GN1173" s="43"/>
      <c r="GO1173" s="43"/>
      <c r="GP1173" s="43"/>
      <c r="GQ1173" s="43"/>
      <c r="GR1173" s="43"/>
      <c r="GS1173" s="43"/>
      <c r="GT1173" s="43"/>
      <c r="GU1173" s="43"/>
      <c r="GV1173" s="43"/>
      <c r="GW1173" s="43"/>
      <c r="GX1173" s="43"/>
      <c r="GY1173" s="43"/>
      <c r="GZ1173" s="43"/>
      <c r="HA1173" s="43"/>
      <c r="HB1173" s="43"/>
      <c r="HC1173" s="43"/>
      <c r="HD1173" s="43"/>
      <c r="HE1173" s="43"/>
      <c r="HF1173" s="43"/>
      <c r="HG1173" s="43"/>
      <c r="HH1173" s="43"/>
      <c r="HI1173" s="43"/>
      <c r="HJ1173" s="43"/>
      <c r="HK1173" s="43"/>
      <c r="HL1173" s="43"/>
      <c r="HM1173" s="43"/>
      <c r="HN1173" s="43"/>
      <c r="HO1173" s="43"/>
      <c r="HP1173" s="43"/>
      <c r="HQ1173" s="43"/>
      <c r="HR1173" s="43"/>
      <c r="HS1173" s="43"/>
      <c r="HT1173" s="43"/>
      <c r="HU1173" s="43"/>
      <c r="HV1173" s="43"/>
      <c r="HW1173" s="43"/>
      <c r="HX1173" s="43"/>
      <c r="HY1173" s="43"/>
      <c r="HZ1173" s="43"/>
      <c r="IA1173" s="43"/>
      <c r="IB1173" s="43"/>
    </row>
    <row r="1174" spans="1:236">
      <c r="A1174" s="43"/>
      <c r="B1174" s="43"/>
      <c r="C1174" s="43"/>
      <c r="D1174" s="43"/>
      <c r="E1174" s="43"/>
      <c r="F1174" s="43"/>
      <c r="G1174" s="43"/>
      <c r="H1174" s="43"/>
      <c r="I1174" s="43"/>
      <c r="J1174" s="43"/>
      <c r="K1174" s="43"/>
      <c r="L1174" s="43"/>
      <c r="M1174" s="43"/>
      <c r="N1174" s="43"/>
      <c r="O1174" s="60"/>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c r="HE1174" s="43"/>
      <c r="HF1174" s="43"/>
      <c r="HG1174" s="43"/>
      <c r="HH1174" s="43"/>
      <c r="HI1174" s="43"/>
      <c r="HJ1174" s="43"/>
      <c r="HK1174" s="43"/>
      <c r="HL1174" s="43"/>
      <c r="HM1174" s="43"/>
      <c r="HN1174" s="43"/>
      <c r="HO1174" s="43"/>
      <c r="HP1174" s="43"/>
      <c r="HQ1174" s="43"/>
      <c r="HR1174" s="43"/>
      <c r="HS1174" s="43"/>
      <c r="HT1174" s="43"/>
      <c r="HU1174" s="43"/>
      <c r="HV1174" s="43"/>
      <c r="HW1174" s="43"/>
      <c r="HX1174" s="43"/>
      <c r="HY1174" s="43"/>
      <c r="HZ1174" s="43"/>
      <c r="IA1174" s="43"/>
      <c r="IB1174" s="43"/>
    </row>
    <row r="1175" spans="1:236">
      <c r="A1175" s="43"/>
      <c r="B1175" s="43"/>
      <c r="C1175" s="43"/>
      <c r="D1175" s="43"/>
      <c r="E1175" s="43"/>
      <c r="F1175" s="43"/>
      <c r="G1175" s="43"/>
      <c r="H1175" s="43"/>
      <c r="I1175" s="43"/>
      <c r="J1175" s="43"/>
      <c r="K1175" s="43"/>
      <c r="L1175" s="43"/>
      <c r="M1175" s="43"/>
      <c r="N1175" s="43"/>
      <c r="O1175" s="60"/>
      <c r="P1175" s="43"/>
      <c r="Q1175" s="43"/>
      <c r="R1175" s="43"/>
      <c r="S1175" s="43"/>
      <c r="T1175" s="43"/>
      <c r="U1175" s="43"/>
      <c r="V1175" s="43"/>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c r="FL1175" s="43"/>
      <c r="FM1175" s="43"/>
      <c r="FN1175" s="43"/>
      <c r="FO1175" s="43"/>
      <c r="FP1175" s="43"/>
      <c r="FQ1175" s="43"/>
      <c r="FR1175" s="43"/>
      <c r="FS1175" s="43"/>
      <c r="FT1175" s="43"/>
      <c r="FU1175" s="43"/>
      <c r="FV1175" s="43"/>
      <c r="FW1175" s="43"/>
      <c r="FX1175" s="43"/>
      <c r="FY1175" s="43"/>
      <c r="FZ1175" s="43"/>
      <c r="GA1175" s="43"/>
      <c r="GB1175" s="43"/>
      <c r="GC1175" s="43"/>
      <c r="GD1175" s="43"/>
      <c r="GE1175" s="43"/>
      <c r="GF1175" s="43"/>
      <c r="GG1175" s="43"/>
      <c r="GH1175" s="43"/>
      <c r="GI1175" s="43"/>
      <c r="GJ1175" s="43"/>
      <c r="GK1175" s="43"/>
      <c r="GL1175" s="43"/>
      <c r="GM1175" s="43"/>
      <c r="GN1175" s="43"/>
      <c r="GO1175" s="43"/>
      <c r="GP1175" s="43"/>
      <c r="GQ1175" s="43"/>
      <c r="GR1175" s="43"/>
      <c r="GS1175" s="43"/>
      <c r="GT1175" s="43"/>
      <c r="GU1175" s="43"/>
      <c r="GV1175" s="43"/>
      <c r="GW1175" s="43"/>
      <c r="GX1175" s="43"/>
      <c r="GY1175" s="43"/>
      <c r="GZ1175" s="43"/>
      <c r="HA1175" s="43"/>
      <c r="HB1175" s="43"/>
      <c r="HC1175" s="43"/>
      <c r="HD1175" s="43"/>
      <c r="HE1175" s="43"/>
      <c r="HF1175" s="43"/>
      <c r="HG1175" s="43"/>
      <c r="HH1175" s="43"/>
      <c r="HI1175" s="43"/>
      <c r="HJ1175" s="43"/>
      <c r="HK1175" s="43"/>
      <c r="HL1175" s="43"/>
      <c r="HM1175" s="43"/>
      <c r="HN1175" s="43"/>
      <c r="HO1175" s="43"/>
      <c r="HP1175" s="43"/>
      <c r="HQ1175" s="43"/>
      <c r="HR1175" s="43"/>
      <c r="HS1175" s="43"/>
      <c r="HT1175" s="43"/>
      <c r="HU1175" s="43"/>
      <c r="HV1175" s="43"/>
      <c r="HW1175" s="43"/>
      <c r="HX1175" s="43"/>
      <c r="HY1175" s="43"/>
      <c r="HZ1175" s="43"/>
      <c r="IA1175" s="43"/>
      <c r="IB1175" s="43"/>
    </row>
    <row r="1176" spans="1:236">
      <c r="A1176" s="43"/>
      <c r="B1176" s="43"/>
      <c r="C1176" s="43"/>
      <c r="D1176" s="43"/>
      <c r="E1176" s="43"/>
      <c r="F1176" s="43"/>
      <c r="G1176" s="43"/>
      <c r="H1176" s="43"/>
      <c r="I1176" s="43"/>
      <c r="J1176" s="43"/>
      <c r="K1176" s="43"/>
      <c r="L1176" s="43"/>
      <c r="M1176" s="43"/>
      <c r="N1176" s="43"/>
      <c r="O1176" s="60"/>
      <c r="P1176" s="43"/>
      <c r="Q1176" s="43"/>
      <c r="R1176" s="43"/>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c r="HE1176" s="43"/>
      <c r="HF1176" s="43"/>
      <c r="HG1176" s="43"/>
      <c r="HH1176" s="43"/>
      <c r="HI1176" s="43"/>
      <c r="HJ1176" s="43"/>
      <c r="HK1176" s="43"/>
      <c r="HL1176" s="43"/>
      <c r="HM1176" s="43"/>
      <c r="HN1176" s="43"/>
      <c r="HO1176" s="43"/>
      <c r="HP1176" s="43"/>
      <c r="HQ1176" s="43"/>
      <c r="HR1176" s="43"/>
      <c r="HS1176" s="43"/>
      <c r="HT1176" s="43"/>
      <c r="HU1176" s="43"/>
      <c r="HV1176" s="43"/>
      <c r="HW1176" s="43"/>
      <c r="HX1176" s="43"/>
      <c r="HY1176" s="43"/>
      <c r="HZ1176" s="43"/>
      <c r="IA1176" s="43"/>
      <c r="IB1176" s="43"/>
    </row>
    <row r="1177" spans="1:236">
      <c r="A1177" s="43"/>
      <c r="B1177" s="43"/>
      <c r="C1177" s="43"/>
      <c r="D1177" s="43"/>
      <c r="E1177" s="43"/>
      <c r="F1177" s="43"/>
      <c r="G1177" s="43"/>
      <c r="H1177" s="43"/>
      <c r="I1177" s="43"/>
      <c r="J1177" s="43"/>
      <c r="K1177" s="43"/>
      <c r="L1177" s="43"/>
      <c r="M1177" s="43"/>
      <c r="N1177" s="43"/>
      <c r="O1177" s="60"/>
      <c r="P1177" s="43"/>
      <c r="Q1177" s="43"/>
      <c r="R1177" s="43"/>
      <c r="S1177" s="43"/>
      <c r="T1177" s="43"/>
      <c r="U1177" s="43"/>
      <c r="V1177" s="43"/>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c r="FL1177" s="43"/>
      <c r="FM1177" s="43"/>
      <c r="FN1177" s="43"/>
      <c r="FO1177" s="43"/>
      <c r="FP1177" s="43"/>
      <c r="FQ1177" s="43"/>
      <c r="FR1177" s="43"/>
      <c r="FS1177" s="43"/>
      <c r="FT1177" s="43"/>
      <c r="FU1177" s="43"/>
      <c r="FV1177" s="43"/>
      <c r="FW1177" s="43"/>
      <c r="FX1177" s="43"/>
      <c r="FY1177" s="43"/>
      <c r="FZ1177" s="43"/>
      <c r="GA1177" s="43"/>
      <c r="GB1177" s="43"/>
      <c r="GC1177" s="43"/>
      <c r="GD1177" s="43"/>
      <c r="GE1177" s="43"/>
      <c r="GF1177" s="43"/>
      <c r="GG1177" s="43"/>
      <c r="GH1177" s="43"/>
      <c r="GI1177" s="43"/>
      <c r="GJ1177" s="43"/>
      <c r="GK1177" s="43"/>
      <c r="GL1177" s="43"/>
      <c r="GM1177" s="43"/>
      <c r="GN1177" s="43"/>
      <c r="GO1177" s="43"/>
      <c r="GP1177" s="43"/>
      <c r="GQ1177" s="43"/>
      <c r="GR1177" s="43"/>
      <c r="GS1177" s="43"/>
      <c r="GT1177" s="43"/>
      <c r="GU1177" s="43"/>
      <c r="GV1177" s="43"/>
      <c r="GW1177" s="43"/>
      <c r="GX1177" s="43"/>
      <c r="GY1177" s="43"/>
      <c r="GZ1177" s="43"/>
      <c r="HA1177" s="43"/>
      <c r="HB1177" s="43"/>
      <c r="HC1177" s="43"/>
      <c r="HD1177" s="43"/>
      <c r="HE1177" s="43"/>
      <c r="HF1177" s="43"/>
      <c r="HG1177" s="43"/>
      <c r="HH1177" s="43"/>
      <c r="HI1177" s="43"/>
      <c r="HJ1177" s="43"/>
      <c r="HK1177" s="43"/>
      <c r="HL1177" s="43"/>
      <c r="HM1177" s="43"/>
      <c r="HN1177" s="43"/>
      <c r="HO1177" s="43"/>
      <c r="HP1177" s="43"/>
      <c r="HQ1177" s="43"/>
      <c r="HR1177" s="43"/>
      <c r="HS1177" s="43"/>
      <c r="HT1177" s="43"/>
      <c r="HU1177" s="43"/>
      <c r="HV1177" s="43"/>
      <c r="HW1177" s="43"/>
      <c r="HX1177" s="43"/>
      <c r="HY1177" s="43"/>
      <c r="HZ1177" s="43"/>
      <c r="IA1177" s="43"/>
      <c r="IB1177" s="43"/>
    </row>
    <row r="1178" spans="1:236">
      <c r="A1178" s="43"/>
      <c r="B1178" s="43"/>
      <c r="C1178" s="43"/>
      <c r="D1178" s="43"/>
      <c r="E1178" s="43"/>
      <c r="F1178" s="43"/>
      <c r="G1178" s="43"/>
      <c r="H1178" s="43"/>
      <c r="I1178" s="43"/>
      <c r="J1178" s="43"/>
      <c r="K1178" s="43"/>
      <c r="L1178" s="43"/>
      <c r="M1178" s="43"/>
      <c r="N1178" s="43"/>
      <c r="O1178" s="60"/>
      <c r="P1178" s="43"/>
      <c r="Q1178" s="43"/>
      <c r="R1178" s="43"/>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c r="HE1178" s="43"/>
      <c r="HF1178" s="43"/>
      <c r="HG1178" s="43"/>
      <c r="HH1178" s="43"/>
      <c r="HI1178" s="43"/>
      <c r="HJ1178" s="43"/>
      <c r="HK1178" s="43"/>
      <c r="HL1178" s="43"/>
      <c r="HM1178" s="43"/>
      <c r="HN1178" s="43"/>
      <c r="HO1178" s="43"/>
      <c r="HP1178" s="43"/>
      <c r="HQ1178" s="43"/>
      <c r="HR1178" s="43"/>
      <c r="HS1178" s="43"/>
      <c r="HT1178" s="43"/>
      <c r="HU1178" s="43"/>
      <c r="HV1178" s="43"/>
      <c r="HW1178" s="43"/>
      <c r="HX1178" s="43"/>
      <c r="HY1178" s="43"/>
      <c r="HZ1178" s="43"/>
      <c r="IA1178" s="43"/>
      <c r="IB1178" s="43"/>
    </row>
    <row r="1179" spans="1:236">
      <c r="A1179" s="43"/>
      <c r="B1179" s="43"/>
      <c r="C1179" s="43"/>
      <c r="D1179" s="43"/>
      <c r="E1179" s="43"/>
      <c r="F1179" s="43"/>
      <c r="G1179" s="43"/>
      <c r="H1179" s="43"/>
      <c r="I1179" s="43"/>
      <c r="J1179" s="43"/>
      <c r="K1179" s="43"/>
      <c r="L1179" s="43"/>
      <c r="M1179" s="43"/>
      <c r="N1179" s="43"/>
      <c r="O1179" s="60"/>
      <c r="P1179" s="43"/>
      <c r="Q1179" s="43"/>
      <c r="R1179" s="43"/>
      <c r="S1179" s="43"/>
      <c r="T1179" s="43"/>
      <c r="U1179" s="43"/>
      <c r="V1179" s="43"/>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c r="FL1179" s="43"/>
      <c r="FM1179" s="43"/>
      <c r="FN1179" s="43"/>
      <c r="FO1179" s="43"/>
      <c r="FP1179" s="43"/>
      <c r="FQ1179" s="43"/>
      <c r="FR1179" s="43"/>
      <c r="FS1179" s="43"/>
      <c r="FT1179" s="43"/>
      <c r="FU1179" s="43"/>
      <c r="FV1179" s="43"/>
      <c r="FW1179" s="43"/>
      <c r="FX1179" s="43"/>
      <c r="FY1179" s="43"/>
      <c r="FZ1179" s="43"/>
      <c r="GA1179" s="43"/>
      <c r="GB1179" s="43"/>
      <c r="GC1179" s="43"/>
      <c r="GD1179" s="43"/>
      <c r="GE1179" s="43"/>
      <c r="GF1179" s="43"/>
      <c r="GG1179" s="43"/>
      <c r="GH1179" s="43"/>
      <c r="GI1179" s="43"/>
      <c r="GJ1179" s="43"/>
      <c r="GK1179" s="43"/>
      <c r="GL1179" s="43"/>
      <c r="GM1179" s="43"/>
      <c r="GN1179" s="43"/>
      <c r="GO1179" s="43"/>
      <c r="GP1179" s="43"/>
      <c r="GQ1179" s="43"/>
      <c r="GR1179" s="43"/>
      <c r="GS1179" s="43"/>
      <c r="GT1179" s="43"/>
      <c r="GU1179" s="43"/>
      <c r="GV1179" s="43"/>
      <c r="GW1179" s="43"/>
      <c r="GX1179" s="43"/>
      <c r="GY1179" s="43"/>
      <c r="GZ1179" s="43"/>
      <c r="HA1179" s="43"/>
      <c r="HB1179" s="43"/>
      <c r="HC1179" s="43"/>
      <c r="HD1179" s="43"/>
      <c r="HE1179" s="43"/>
      <c r="HF1179" s="43"/>
      <c r="HG1179" s="43"/>
      <c r="HH1179" s="43"/>
      <c r="HI1179" s="43"/>
      <c r="HJ1179" s="43"/>
      <c r="HK1179" s="43"/>
      <c r="HL1179" s="43"/>
      <c r="HM1179" s="43"/>
      <c r="HN1179" s="43"/>
      <c r="HO1179" s="43"/>
      <c r="HP1179" s="43"/>
      <c r="HQ1179" s="43"/>
      <c r="HR1179" s="43"/>
      <c r="HS1179" s="43"/>
      <c r="HT1179" s="43"/>
      <c r="HU1179" s="43"/>
      <c r="HV1179" s="43"/>
      <c r="HW1179" s="43"/>
      <c r="HX1179" s="43"/>
      <c r="HY1179" s="43"/>
      <c r="HZ1179" s="43"/>
      <c r="IA1179" s="43"/>
      <c r="IB1179" s="43"/>
    </row>
    <row r="1180" spans="1:236">
      <c r="A1180" s="43"/>
      <c r="B1180" s="43"/>
      <c r="C1180" s="43"/>
      <c r="D1180" s="43"/>
      <c r="E1180" s="43"/>
      <c r="F1180" s="43"/>
      <c r="G1180" s="43"/>
      <c r="H1180" s="43"/>
      <c r="I1180" s="43"/>
      <c r="J1180" s="43"/>
      <c r="K1180" s="43"/>
      <c r="L1180" s="43"/>
      <c r="M1180" s="43"/>
      <c r="N1180" s="43"/>
      <c r="O1180" s="60"/>
      <c r="P1180" s="43"/>
      <c r="Q1180" s="43"/>
      <c r="R1180" s="43"/>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c r="HE1180" s="43"/>
      <c r="HF1180" s="43"/>
      <c r="HG1180" s="43"/>
      <c r="HH1180" s="43"/>
      <c r="HI1180" s="43"/>
      <c r="HJ1180" s="43"/>
      <c r="HK1180" s="43"/>
      <c r="HL1180" s="43"/>
      <c r="HM1180" s="43"/>
      <c r="HN1180" s="43"/>
      <c r="HO1180" s="43"/>
      <c r="HP1180" s="43"/>
      <c r="HQ1180" s="43"/>
      <c r="HR1180" s="43"/>
      <c r="HS1180" s="43"/>
      <c r="HT1180" s="43"/>
      <c r="HU1180" s="43"/>
      <c r="HV1180" s="43"/>
      <c r="HW1180" s="43"/>
      <c r="HX1180" s="43"/>
      <c r="HY1180" s="43"/>
      <c r="HZ1180" s="43"/>
      <c r="IA1180" s="43"/>
      <c r="IB1180" s="43"/>
    </row>
    <row r="1181" spans="1:236">
      <c r="A1181" s="43"/>
      <c r="B1181" s="43"/>
      <c r="C1181" s="43"/>
      <c r="D1181" s="43"/>
      <c r="E1181" s="43"/>
      <c r="F1181" s="43"/>
      <c r="G1181" s="43"/>
      <c r="H1181" s="43"/>
      <c r="I1181" s="43"/>
      <c r="J1181" s="43"/>
      <c r="K1181" s="43"/>
      <c r="L1181" s="43"/>
      <c r="M1181" s="43"/>
      <c r="N1181" s="43"/>
      <c r="O1181" s="60"/>
      <c r="P1181" s="43"/>
      <c r="Q1181" s="43"/>
      <c r="R1181" s="43"/>
      <c r="S1181" s="43"/>
      <c r="T1181" s="43"/>
      <c r="U1181" s="43"/>
      <c r="V1181" s="43"/>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c r="FL1181" s="43"/>
      <c r="FM1181" s="43"/>
      <c r="FN1181" s="43"/>
      <c r="FO1181" s="43"/>
      <c r="FP1181" s="43"/>
      <c r="FQ1181" s="43"/>
      <c r="FR1181" s="43"/>
      <c r="FS1181" s="43"/>
      <c r="FT1181" s="43"/>
      <c r="FU1181" s="43"/>
      <c r="FV1181" s="43"/>
      <c r="FW1181" s="43"/>
      <c r="FX1181" s="43"/>
      <c r="FY1181" s="43"/>
      <c r="FZ1181" s="43"/>
      <c r="GA1181" s="43"/>
      <c r="GB1181" s="43"/>
      <c r="GC1181" s="43"/>
      <c r="GD1181" s="43"/>
      <c r="GE1181" s="43"/>
      <c r="GF1181" s="43"/>
      <c r="GG1181" s="43"/>
      <c r="GH1181" s="43"/>
      <c r="GI1181" s="43"/>
      <c r="GJ1181" s="43"/>
      <c r="GK1181" s="43"/>
      <c r="GL1181" s="43"/>
      <c r="GM1181" s="43"/>
      <c r="GN1181" s="43"/>
      <c r="GO1181" s="43"/>
      <c r="GP1181" s="43"/>
      <c r="GQ1181" s="43"/>
      <c r="GR1181" s="43"/>
      <c r="GS1181" s="43"/>
      <c r="GT1181" s="43"/>
      <c r="GU1181" s="43"/>
      <c r="GV1181" s="43"/>
      <c r="GW1181" s="43"/>
      <c r="GX1181" s="43"/>
      <c r="GY1181" s="43"/>
      <c r="GZ1181" s="43"/>
      <c r="HA1181" s="43"/>
      <c r="HB1181" s="43"/>
      <c r="HC1181" s="43"/>
      <c r="HD1181" s="43"/>
      <c r="HE1181" s="43"/>
      <c r="HF1181" s="43"/>
      <c r="HG1181" s="43"/>
      <c r="HH1181" s="43"/>
      <c r="HI1181" s="43"/>
      <c r="HJ1181" s="43"/>
      <c r="HK1181" s="43"/>
      <c r="HL1181" s="43"/>
      <c r="HM1181" s="43"/>
      <c r="HN1181" s="43"/>
      <c r="HO1181" s="43"/>
      <c r="HP1181" s="43"/>
      <c r="HQ1181" s="43"/>
      <c r="HR1181" s="43"/>
      <c r="HS1181" s="43"/>
      <c r="HT1181" s="43"/>
      <c r="HU1181" s="43"/>
      <c r="HV1181" s="43"/>
      <c r="HW1181" s="43"/>
      <c r="HX1181" s="43"/>
      <c r="HY1181" s="43"/>
      <c r="HZ1181" s="43"/>
      <c r="IA1181" s="43"/>
      <c r="IB1181" s="43"/>
    </row>
    <row r="1182" spans="1:236">
      <c r="A1182" s="43"/>
      <c r="B1182" s="43"/>
      <c r="C1182" s="43"/>
      <c r="D1182" s="43"/>
      <c r="E1182" s="43"/>
      <c r="F1182" s="43"/>
      <c r="G1182" s="43"/>
      <c r="H1182" s="43"/>
      <c r="I1182" s="43"/>
      <c r="J1182" s="43"/>
      <c r="K1182" s="43"/>
      <c r="L1182" s="43"/>
      <c r="M1182" s="43"/>
      <c r="N1182" s="43"/>
      <c r="O1182" s="60"/>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c r="HE1182" s="43"/>
      <c r="HF1182" s="43"/>
      <c r="HG1182" s="43"/>
      <c r="HH1182" s="43"/>
      <c r="HI1182" s="43"/>
      <c r="HJ1182" s="43"/>
      <c r="HK1182" s="43"/>
      <c r="HL1182" s="43"/>
      <c r="HM1182" s="43"/>
      <c r="HN1182" s="43"/>
      <c r="HO1182" s="43"/>
      <c r="HP1182" s="43"/>
      <c r="HQ1182" s="43"/>
      <c r="HR1182" s="43"/>
      <c r="HS1182" s="43"/>
      <c r="HT1182" s="43"/>
      <c r="HU1182" s="43"/>
      <c r="HV1182" s="43"/>
      <c r="HW1182" s="43"/>
      <c r="HX1182" s="43"/>
      <c r="HY1182" s="43"/>
      <c r="HZ1182" s="43"/>
      <c r="IA1182" s="43"/>
      <c r="IB1182" s="43"/>
    </row>
    <row r="1183" spans="1:236">
      <c r="A1183" s="43"/>
      <c r="B1183" s="43"/>
      <c r="C1183" s="43"/>
      <c r="D1183" s="43"/>
      <c r="E1183" s="43"/>
      <c r="F1183" s="43"/>
      <c r="G1183" s="43"/>
      <c r="H1183" s="43"/>
      <c r="I1183" s="43"/>
      <c r="J1183" s="43"/>
      <c r="K1183" s="43"/>
      <c r="L1183" s="43"/>
      <c r="M1183" s="43"/>
      <c r="N1183" s="43"/>
      <c r="O1183" s="60"/>
      <c r="P1183" s="43"/>
      <c r="Q1183" s="43"/>
      <c r="R1183" s="43"/>
      <c r="S1183" s="43"/>
      <c r="T1183" s="43"/>
      <c r="U1183" s="43"/>
      <c r="V1183" s="43"/>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c r="FL1183" s="43"/>
      <c r="FM1183" s="43"/>
      <c r="FN1183" s="43"/>
      <c r="FO1183" s="43"/>
      <c r="FP1183" s="43"/>
      <c r="FQ1183" s="43"/>
      <c r="FR1183" s="43"/>
      <c r="FS1183" s="43"/>
      <c r="FT1183" s="43"/>
      <c r="FU1183" s="43"/>
      <c r="FV1183" s="43"/>
      <c r="FW1183" s="43"/>
      <c r="FX1183" s="43"/>
      <c r="FY1183" s="43"/>
      <c r="FZ1183" s="43"/>
      <c r="GA1183" s="43"/>
      <c r="GB1183" s="43"/>
      <c r="GC1183" s="43"/>
      <c r="GD1183" s="43"/>
      <c r="GE1183" s="43"/>
      <c r="GF1183" s="43"/>
      <c r="GG1183" s="43"/>
      <c r="GH1183" s="43"/>
      <c r="GI1183" s="43"/>
      <c r="GJ1183" s="43"/>
      <c r="GK1183" s="43"/>
      <c r="GL1183" s="43"/>
      <c r="GM1183" s="43"/>
      <c r="GN1183" s="43"/>
      <c r="GO1183" s="43"/>
      <c r="GP1183" s="43"/>
      <c r="GQ1183" s="43"/>
      <c r="GR1183" s="43"/>
      <c r="GS1183" s="43"/>
      <c r="GT1183" s="43"/>
      <c r="GU1183" s="43"/>
      <c r="GV1183" s="43"/>
      <c r="GW1183" s="43"/>
      <c r="GX1183" s="43"/>
      <c r="GY1183" s="43"/>
      <c r="GZ1183" s="43"/>
      <c r="HA1183" s="43"/>
      <c r="HB1183" s="43"/>
      <c r="HC1183" s="43"/>
      <c r="HD1183" s="43"/>
      <c r="HE1183" s="43"/>
      <c r="HF1183" s="43"/>
      <c r="HG1183" s="43"/>
      <c r="HH1183" s="43"/>
      <c r="HI1183" s="43"/>
      <c r="HJ1183" s="43"/>
      <c r="HK1183" s="43"/>
      <c r="HL1183" s="43"/>
      <c r="HM1183" s="43"/>
      <c r="HN1183" s="43"/>
      <c r="HO1183" s="43"/>
      <c r="HP1183" s="43"/>
      <c r="HQ1183" s="43"/>
      <c r="HR1183" s="43"/>
      <c r="HS1183" s="43"/>
      <c r="HT1183" s="43"/>
      <c r="HU1183" s="43"/>
      <c r="HV1183" s="43"/>
      <c r="HW1183" s="43"/>
      <c r="HX1183" s="43"/>
      <c r="HY1183" s="43"/>
      <c r="HZ1183" s="43"/>
      <c r="IA1183" s="43"/>
      <c r="IB1183" s="43"/>
    </row>
    <row r="1184" spans="1:236">
      <c r="A1184" s="43"/>
      <c r="B1184" s="43"/>
      <c r="C1184" s="43"/>
      <c r="D1184" s="43"/>
      <c r="E1184" s="43"/>
      <c r="F1184" s="43"/>
      <c r="G1184" s="43"/>
      <c r="H1184" s="43"/>
      <c r="I1184" s="43"/>
      <c r="J1184" s="43"/>
      <c r="K1184" s="43"/>
      <c r="L1184" s="43"/>
      <c r="M1184" s="43"/>
      <c r="N1184" s="43"/>
      <c r="O1184" s="60"/>
      <c r="P1184" s="43"/>
      <c r="Q1184" s="43"/>
      <c r="R1184" s="43"/>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c r="HE1184" s="43"/>
      <c r="HF1184" s="43"/>
      <c r="HG1184" s="43"/>
      <c r="HH1184" s="43"/>
      <c r="HI1184" s="43"/>
      <c r="HJ1184" s="43"/>
      <c r="HK1184" s="43"/>
      <c r="HL1184" s="43"/>
      <c r="HM1184" s="43"/>
      <c r="HN1184" s="43"/>
      <c r="HO1184" s="43"/>
      <c r="HP1184" s="43"/>
      <c r="HQ1184" s="43"/>
      <c r="HR1184" s="43"/>
      <c r="HS1184" s="43"/>
      <c r="HT1184" s="43"/>
      <c r="HU1184" s="43"/>
      <c r="HV1184" s="43"/>
      <c r="HW1184" s="43"/>
      <c r="HX1184" s="43"/>
      <c r="HY1184" s="43"/>
      <c r="HZ1184" s="43"/>
      <c r="IA1184" s="43"/>
      <c r="IB1184" s="43"/>
    </row>
    <row r="1185" spans="1:236">
      <c r="A1185" s="43"/>
      <c r="B1185" s="43"/>
      <c r="C1185" s="43"/>
      <c r="D1185" s="43"/>
      <c r="E1185" s="43"/>
      <c r="F1185" s="43"/>
      <c r="G1185" s="43"/>
      <c r="H1185" s="43"/>
      <c r="I1185" s="43"/>
      <c r="J1185" s="43"/>
      <c r="K1185" s="43"/>
      <c r="L1185" s="43"/>
      <c r="M1185" s="43"/>
      <c r="N1185" s="43"/>
      <c r="O1185" s="60"/>
      <c r="P1185" s="43"/>
      <c r="Q1185" s="43"/>
      <c r="R1185" s="43"/>
      <c r="S1185" s="43"/>
      <c r="T1185" s="43"/>
      <c r="U1185" s="43"/>
      <c r="V1185" s="43"/>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c r="FL1185" s="43"/>
      <c r="FM1185" s="43"/>
      <c r="FN1185" s="43"/>
      <c r="FO1185" s="43"/>
      <c r="FP1185" s="43"/>
      <c r="FQ1185" s="43"/>
      <c r="FR1185" s="43"/>
      <c r="FS1185" s="43"/>
      <c r="FT1185" s="43"/>
      <c r="FU1185" s="43"/>
      <c r="FV1185" s="43"/>
      <c r="FW1185" s="43"/>
      <c r="FX1185" s="43"/>
      <c r="FY1185" s="43"/>
      <c r="FZ1185" s="43"/>
      <c r="GA1185" s="43"/>
      <c r="GB1185" s="43"/>
      <c r="GC1185" s="43"/>
      <c r="GD1185" s="43"/>
      <c r="GE1185" s="43"/>
      <c r="GF1185" s="43"/>
      <c r="GG1185" s="43"/>
      <c r="GH1185" s="43"/>
      <c r="GI1185" s="43"/>
      <c r="GJ1185" s="43"/>
      <c r="GK1185" s="43"/>
      <c r="GL1185" s="43"/>
      <c r="GM1185" s="43"/>
      <c r="GN1185" s="43"/>
      <c r="GO1185" s="43"/>
      <c r="GP1185" s="43"/>
      <c r="GQ1185" s="43"/>
      <c r="GR1185" s="43"/>
      <c r="GS1185" s="43"/>
      <c r="GT1185" s="43"/>
      <c r="GU1185" s="43"/>
      <c r="GV1185" s="43"/>
      <c r="GW1185" s="43"/>
      <c r="GX1185" s="43"/>
      <c r="GY1185" s="43"/>
      <c r="GZ1185" s="43"/>
      <c r="HA1185" s="43"/>
      <c r="HB1185" s="43"/>
      <c r="HC1185" s="43"/>
      <c r="HD1185" s="43"/>
      <c r="HE1185" s="43"/>
      <c r="HF1185" s="43"/>
      <c r="HG1185" s="43"/>
      <c r="HH1185" s="43"/>
      <c r="HI1185" s="43"/>
      <c r="HJ1185" s="43"/>
      <c r="HK1185" s="43"/>
      <c r="HL1185" s="43"/>
      <c r="HM1185" s="43"/>
      <c r="HN1185" s="43"/>
      <c r="HO1185" s="43"/>
      <c r="HP1185" s="43"/>
      <c r="HQ1185" s="43"/>
      <c r="HR1185" s="43"/>
      <c r="HS1185" s="43"/>
      <c r="HT1185" s="43"/>
      <c r="HU1185" s="43"/>
      <c r="HV1185" s="43"/>
      <c r="HW1185" s="43"/>
      <c r="HX1185" s="43"/>
      <c r="HY1185" s="43"/>
      <c r="HZ1185" s="43"/>
      <c r="IA1185" s="43"/>
      <c r="IB1185" s="43"/>
    </row>
    <row r="1186" spans="1:236">
      <c r="A1186" s="43"/>
      <c r="B1186" s="43"/>
      <c r="C1186" s="43"/>
      <c r="D1186" s="43"/>
      <c r="E1186" s="43"/>
      <c r="F1186" s="43"/>
      <c r="G1186" s="43"/>
      <c r="H1186" s="43"/>
      <c r="I1186" s="43"/>
      <c r="J1186" s="43"/>
      <c r="K1186" s="43"/>
      <c r="L1186" s="43"/>
      <c r="M1186" s="43"/>
      <c r="N1186" s="43"/>
      <c r="O1186" s="60"/>
      <c r="P1186" s="43"/>
      <c r="Q1186" s="43"/>
      <c r="R1186" s="43"/>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c r="HE1186" s="43"/>
      <c r="HF1186" s="43"/>
      <c r="HG1186" s="43"/>
      <c r="HH1186" s="43"/>
      <c r="HI1186" s="43"/>
      <c r="HJ1186" s="43"/>
      <c r="HK1186" s="43"/>
      <c r="HL1186" s="43"/>
      <c r="HM1186" s="43"/>
      <c r="HN1186" s="43"/>
      <c r="HO1186" s="43"/>
      <c r="HP1186" s="43"/>
      <c r="HQ1186" s="43"/>
      <c r="HR1186" s="43"/>
      <c r="HS1186" s="43"/>
      <c r="HT1186" s="43"/>
      <c r="HU1186" s="43"/>
      <c r="HV1186" s="43"/>
      <c r="HW1186" s="43"/>
      <c r="HX1186" s="43"/>
      <c r="HY1186" s="43"/>
      <c r="HZ1186" s="43"/>
      <c r="IA1186" s="43"/>
      <c r="IB1186" s="43"/>
    </row>
    <row r="1187" spans="1:236">
      <c r="A1187" s="43"/>
      <c r="B1187" s="43"/>
      <c r="C1187" s="43"/>
      <c r="D1187" s="43"/>
      <c r="E1187" s="43"/>
      <c r="F1187" s="43"/>
      <c r="G1187" s="43"/>
      <c r="H1187" s="43"/>
      <c r="I1187" s="43"/>
      <c r="J1187" s="43"/>
      <c r="K1187" s="43"/>
      <c r="L1187" s="43"/>
      <c r="M1187" s="43"/>
      <c r="N1187" s="43"/>
      <c r="O1187" s="60"/>
      <c r="P1187" s="43"/>
      <c r="Q1187" s="43"/>
      <c r="R1187" s="43"/>
      <c r="S1187" s="43"/>
      <c r="T1187" s="43"/>
      <c r="U1187" s="43"/>
      <c r="V1187" s="43"/>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c r="FL1187" s="43"/>
      <c r="FM1187" s="43"/>
      <c r="FN1187" s="43"/>
      <c r="FO1187" s="43"/>
      <c r="FP1187" s="43"/>
      <c r="FQ1187" s="43"/>
      <c r="FR1187" s="43"/>
      <c r="FS1187" s="43"/>
      <c r="FT1187" s="43"/>
      <c r="FU1187" s="43"/>
      <c r="FV1187" s="43"/>
      <c r="FW1187" s="43"/>
      <c r="FX1187" s="43"/>
      <c r="FY1187" s="43"/>
      <c r="FZ1187" s="43"/>
      <c r="GA1187" s="43"/>
      <c r="GB1187" s="43"/>
      <c r="GC1187" s="43"/>
      <c r="GD1187" s="43"/>
      <c r="GE1187" s="43"/>
      <c r="GF1187" s="43"/>
      <c r="GG1187" s="43"/>
      <c r="GH1187" s="43"/>
      <c r="GI1187" s="43"/>
      <c r="GJ1187" s="43"/>
      <c r="GK1187" s="43"/>
      <c r="GL1187" s="43"/>
      <c r="GM1187" s="43"/>
      <c r="GN1187" s="43"/>
      <c r="GO1187" s="43"/>
      <c r="GP1187" s="43"/>
      <c r="GQ1187" s="43"/>
      <c r="GR1187" s="43"/>
      <c r="GS1187" s="43"/>
      <c r="GT1187" s="43"/>
      <c r="GU1187" s="43"/>
      <c r="GV1187" s="43"/>
      <c r="GW1187" s="43"/>
      <c r="GX1187" s="43"/>
      <c r="GY1187" s="43"/>
      <c r="GZ1187" s="43"/>
      <c r="HA1187" s="43"/>
      <c r="HB1187" s="43"/>
      <c r="HC1187" s="43"/>
      <c r="HD1187" s="43"/>
      <c r="HE1187" s="43"/>
      <c r="HF1187" s="43"/>
      <c r="HG1187" s="43"/>
      <c r="HH1187" s="43"/>
      <c r="HI1187" s="43"/>
      <c r="HJ1187" s="43"/>
      <c r="HK1187" s="43"/>
      <c r="HL1187" s="43"/>
      <c r="HM1187" s="43"/>
      <c r="HN1187" s="43"/>
      <c r="HO1187" s="43"/>
      <c r="HP1187" s="43"/>
      <c r="HQ1187" s="43"/>
      <c r="HR1187" s="43"/>
      <c r="HS1187" s="43"/>
      <c r="HT1187" s="43"/>
      <c r="HU1187" s="43"/>
      <c r="HV1187" s="43"/>
      <c r="HW1187" s="43"/>
      <c r="HX1187" s="43"/>
      <c r="HY1187" s="43"/>
      <c r="HZ1187" s="43"/>
      <c r="IA1187" s="43"/>
      <c r="IB1187" s="43"/>
    </row>
    <row r="1188" spans="1:236">
      <c r="A1188" s="43"/>
      <c r="B1188" s="43"/>
      <c r="C1188" s="43"/>
      <c r="D1188" s="43"/>
      <c r="E1188" s="43"/>
      <c r="F1188" s="43"/>
      <c r="G1188" s="43"/>
      <c r="H1188" s="43"/>
      <c r="I1188" s="43"/>
      <c r="J1188" s="43"/>
      <c r="K1188" s="43"/>
      <c r="L1188" s="43"/>
      <c r="M1188" s="43"/>
      <c r="N1188" s="43"/>
      <c r="O1188" s="60"/>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c r="HE1188" s="43"/>
      <c r="HF1188" s="43"/>
      <c r="HG1188" s="43"/>
      <c r="HH1188" s="43"/>
      <c r="HI1188" s="43"/>
      <c r="HJ1188" s="43"/>
      <c r="HK1188" s="43"/>
      <c r="HL1188" s="43"/>
      <c r="HM1188" s="43"/>
      <c r="HN1188" s="43"/>
      <c r="HO1188" s="43"/>
      <c r="HP1188" s="43"/>
      <c r="HQ1188" s="43"/>
      <c r="HR1188" s="43"/>
      <c r="HS1188" s="43"/>
      <c r="HT1188" s="43"/>
      <c r="HU1188" s="43"/>
      <c r="HV1188" s="43"/>
      <c r="HW1188" s="43"/>
      <c r="HX1188" s="43"/>
      <c r="HY1188" s="43"/>
      <c r="HZ1188" s="43"/>
      <c r="IA1188" s="43"/>
      <c r="IB1188" s="43"/>
    </row>
    <row r="1189" spans="1:236">
      <c r="A1189" s="43"/>
      <c r="B1189" s="43"/>
      <c r="C1189" s="43"/>
      <c r="D1189" s="43"/>
      <c r="E1189" s="43"/>
      <c r="F1189" s="43"/>
      <c r="G1189" s="43"/>
      <c r="H1189" s="43"/>
      <c r="I1189" s="43"/>
      <c r="J1189" s="43"/>
      <c r="K1189" s="43"/>
      <c r="L1189" s="43"/>
      <c r="M1189" s="43"/>
      <c r="N1189" s="43"/>
      <c r="O1189" s="60"/>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c r="FL1189" s="43"/>
      <c r="FM1189" s="43"/>
      <c r="FN1189" s="43"/>
      <c r="FO1189" s="43"/>
      <c r="FP1189" s="43"/>
      <c r="FQ1189" s="43"/>
      <c r="FR1189" s="43"/>
      <c r="FS1189" s="43"/>
      <c r="FT1189" s="43"/>
      <c r="FU1189" s="43"/>
      <c r="FV1189" s="43"/>
      <c r="FW1189" s="43"/>
      <c r="FX1189" s="43"/>
      <c r="FY1189" s="43"/>
      <c r="FZ1189" s="43"/>
      <c r="GA1189" s="43"/>
      <c r="GB1189" s="43"/>
      <c r="GC1189" s="43"/>
      <c r="GD1189" s="43"/>
      <c r="GE1189" s="43"/>
      <c r="GF1189" s="43"/>
      <c r="GG1189" s="43"/>
      <c r="GH1189" s="43"/>
      <c r="GI1189" s="43"/>
      <c r="GJ1189" s="43"/>
      <c r="GK1189" s="43"/>
      <c r="GL1189" s="43"/>
      <c r="GM1189" s="43"/>
      <c r="GN1189" s="43"/>
      <c r="GO1189" s="43"/>
      <c r="GP1189" s="43"/>
      <c r="GQ1189" s="43"/>
      <c r="GR1189" s="43"/>
      <c r="GS1189" s="43"/>
      <c r="GT1189" s="43"/>
      <c r="GU1189" s="43"/>
      <c r="GV1189" s="43"/>
      <c r="GW1189" s="43"/>
      <c r="GX1189" s="43"/>
      <c r="GY1189" s="43"/>
      <c r="GZ1189" s="43"/>
      <c r="HA1189" s="43"/>
      <c r="HB1189" s="43"/>
      <c r="HC1189" s="43"/>
      <c r="HD1189" s="43"/>
      <c r="HE1189" s="43"/>
      <c r="HF1189" s="43"/>
      <c r="HG1189" s="43"/>
      <c r="HH1189" s="43"/>
      <c r="HI1189" s="43"/>
      <c r="HJ1189" s="43"/>
      <c r="HK1189" s="43"/>
      <c r="HL1189" s="43"/>
      <c r="HM1189" s="43"/>
      <c r="HN1189" s="43"/>
      <c r="HO1189" s="43"/>
      <c r="HP1189" s="43"/>
      <c r="HQ1189" s="43"/>
      <c r="HR1189" s="43"/>
      <c r="HS1189" s="43"/>
      <c r="HT1189" s="43"/>
      <c r="HU1189" s="43"/>
      <c r="HV1189" s="43"/>
      <c r="HW1189" s="43"/>
      <c r="HX1189" s="43"/>
      <c r="HY1189" s="43"/>
      <c r="HZ1189" s="43"/>
      <c r="IA1189" s="43"/>
      <c r="IB1189" s="43"/>
    </row>
    <row r="1190" spans="1:236">
      <c r="A1190" s="43"/>
      <c r="B1190" s="43"/>
      <c r="C1190" s="43"/>
      <c r="D1190" s="43"/>
      <c r="E1190" s="43"/>
      <c r="F1190" s="43"/>
      <c r="G1190" s="43"/>
      <c r="H1190" s="43"/>
      <c r="I1190" s="43"/>
      <c r="J1190" s="43"/>
      <c r="K1190" s="43"/>
      <c r="L1190" s="43"/>
      <c r="M1190" s="43"/>
      <c r="N1190" s="43"/>
      <c r="O1190" s="60"/>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c r="HE1190" s="43"/>
      <c r="HF1190" s="43"/>
      <c r="HG1190" s="43"/>
      <c r="HH1190" s="43"/>
      <c r="HI1190" s="43"/>
      <c r="HJ1190" s="43"/>
      <c r="HK1190" s="43"/>
      <c r="HL1190" s="43"/>
      <c r="HM1190" s="43"/>
      <c r="HN1190" s="43"/>
      <c r="HO1190" s="43"/>
      <c r="HP1190" s="43"/>
      <c r="HQ1190" s="43"/>
      <c r="HR1190" s="43"/>
      <c r="HS1190" s="43"/>
      <c r="HT1190" s="43"/>
      <c r="HU1190" s="43"/>
      <c r="HV1190" s="43"/>
      <c r="HW1190" s="43"/>
      <c r="HX1190" s="43"/>
      <c r="HY1190" s="43"/>
      <c r="HZ1190" s="43"/>
      <c r="IA1190" s="43"/>
      <c r="IB1190" s="43"/>
    </row>
    <row r="1191" spans="1:236">
      <c r="A1191" s="43"/>
      <c r="B1191" s="43"/>
      <c r="C1191" s="43"/>
      <c r="D1191" s="43"/>
      <c r="E1191" s="43"/>
      <c r="F1191" s="43"/>
      <c r="G1191" s="43"/>
      <c r="H1191" s="43"/>
      <c r="I1191" s="43"/>
      <c r="J1191" s="43"/>
      <c r="K1191" s="43"/>
      <c r="L1191" s="43"/>
      <c r="M1191" s="43"/>
      <c r="N1191" s="43"/>
      <c r="O1191" s="60"/>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c r="FL1191" s="43"/>
      <c r="FM1191" s="43"/>
      <c r="FN1191" s="43"/>
      <c r="FO1191" s="43"/>
      <c r="FP1191" s="43"/>
      <c r="FQ1191" s="43"/>
      <c r="FR1191" s="43"/>
      <c r="FS1191" s="43"/>
      <c r="FT1191" s="43"/>
      <c r="FU1191" s="43"/>
      <c r="FV1191" s="43"/>
      <c r="FW1191" s="43"/>
      <c r="FX1191" s="43"/>
      <c r="FY1191" s="43"/>
      <c r="FZ1191" s="43"/>
      <c r="GA1191" s="43"/>
      <c r="GB1191" s="43"/>
      <c r="GC1191" s="43"/>
      <c r="GD1191" s="43"/>
      <c r="GE1191" s="43"/>
      <c r="GF1191" s="43"/>
      <c r="GG1191" s="43"/>
      <c r="GH1191" s="43"/>
      <c r="GI1191" s="43"/>
      <c r="GJ1191" s="43"/>
      <c r="GK1191" s="43"/>
      <c r="GL1191" s="43"/>
      <c r="GM1191" s="43"/>
      <c r="GN1191" s="43"/>
      <c r="GO1191" s="43"/>
      <c r="GP1191" s="43"/>
      <c r="GQ1191" s="43"/>
      <c r="GR1191" s="43"/>
      <c r="GS1191" s="43"/>
      <c r="GT1191" s="43"/>
      <c r="GU1191" s="43"/>
      <c r="GV1191" s="43"/>
      <c r="GW1191" s="43"/>
      <c r="GX1191" s="43"/>
      <c r="GY1191" s="43"/>
      <c r="GZ1191" s="43"/>
      <c r="HA1191" s="43"/>
      <c r="HB1191" s="43"/>
      <c r="HC1191" s="43"/>
      <c r="HD1191" s="43"/>
      <c r="HE1191" s="43"/>
      <c r="HF1191" s="43"/>
      <c r="HG1191" s="43"/>
      <c r="HH1191" s="43"/>
      <c r="HI1191" s="43"/>
      <c r="HJ1191" s="43"/>
      <c r="HK1191" s="43"/>
      <c r="HL1191" s="43"/>
      <c r="HM1191" s="43"/>
      <c r="HN1191" s="43"/>
      <c r="HO1191" s="43"/>
      <c r="HP1191" s="43"/>
      <c r="HQ1191" s="43"/>
      <c r="HR1191" s="43"/>
      <c r="HS1191" s="43"/>
      <c r="HT1191" s="43"/>
      <c r="HU1191" s="43"/>
      <c r="HV1191" s="43"/>
      <c r="HW1191" s="43"/>
      <c r="HX1191" s="43"/>
      <c r="HY1191" s="43"/>
      <c r="HZ1191" s="43"/>
      <c r="IA1191" s="43"/>
      <c r="IB1191" s="43"/>
    </row>
    <row r="1192" spans="1:236">
      <c r="A1192" s="43"/>
      <c r="B1192" s="43"/>
      <c r="C1192" s="43"/>
      <c r="D1192" s="43"/>
      <c r="E1192" s="43"/>
      <c r="F1192" s="43"/>
      <c r="G1192" s="43"/>
      <c r="H1192" s="43"/>
      <c r="I1192" s="43"/>
      <c r="J1192" s="43"/>
      <c r="K1192" s="43"/>
      <c r="L1192" s="43"/>
      <c r="M1192" s="43"/>
      <c r="N1192" s="43"/>
      <c r="O1192" s="60"/>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c r="HE1192" s="43"/>
      <c r="HF1192" s="43"/>
      <c r="HG1192" s="43"/>
      <c r="HH1192" s="43"/>
      <c r="HI1192" s="43"/>
      <c r="HJ1192" s="43"/>
      <c r="HK1192" s="43"/>
      <c r="HL1192" s="43"/>
      <c r="HM1192" s="43"/>
      <c r="HN1192" s="43"/>
      <c r="HO1192" s="43"/>
      <c r="HP1192" s="43"/>
      <c r="HQ1192" s="43"/>
      <c r="HR1192" s="43"/>
      <c r="HS1192" s="43"/>
      <c r="HT1192" s="43"/>
      <c r="HU1192" s="43"/>
      <c r="HV1192" s="43"/>
      <c r="HW1192" s="43"/>
      <c r="HX1192" s="43"/>
      <c r="HY1192" s="43"/>
      <c r="HZ1192" s="43"/>
      <c r="IA1192" s="43"/>
      <c r="IB1192" s="43"/>
    </row>
    <row r="1193" spans="1:236">
      <c r="A1193" s="43"/>
      <c r="B1193" s="43"/>
      <c r="C1193" s="43"/>
      <c r="D1193" s="43"/>
      <c r="E1193" s="43"/>
      <c r="F1193" s="43"/>
      <c r="G1193" s="43"/>
      <c r="H1193" s="43"/>
      <c r="I1193" s="43"/>
      <c r="J1193" s="43"/>
      <c r="K1193" s="43"/>
      <c r="L1193" s="43"/>
      <c r="M1193" s="43"/>
      <c r="N1193" s="43"/>
      <c r="O1193" s="60"/>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c r="FL1193" s="43"/>
      <c r="FM1193" s="43"/>
      <c r="FN1193" s="43"/>
      <c r="FO1193" s="43"/>
      <c r="FP1193" s="43"/>
      <c r="FQ1193" s="43"/>
      <c r="FR1193" s="43"/>
      <c r="FS1193" s="43"/>
      <c r="FT1193" s="43"/>
      <c r="FU1193" s="43"/>
      <c r="FV1193" s="43"/>
      <c r="FW1193" s="43"/>
      <c r="FX1193" s="43"/>
      <c r="FY1193" s="43"/>
      <c r="FZ1193" s="43"/>
      <c r="GA1193" s="43"/>
      <c r="GB1193" s="43"/>
      <c r="GC1193" s="43"/>
      <c r="GD1193" s="43"/>
      <c r="GE1193" s="43"/>
      <c r="GF1193" s="43"/>
      <c r="GG1193" s="43"/>
      <c r="GH1193" s="43"/>
      <c r="GI1193" s="43"/>
      <c r="GJ1193" s="43"/>
      <c r="GK1193" s="43"/>
      <c r="GL1193" s="43"/>
      <c r="GM1193" s="43"/>
      <c r="GN1193" s="43"/>
      <c r="GO1193" s="43"/>
      <c r="GP1193" s="43"/>
      <c r="GQ1193" s="43"/>
      <c r="GR1193" s="43"/>
      <c r="GS1193" s="43"/>
      <c r="GT1193" s="43"/>
      <c r="GU1193" s="43"/>
      <c r="GV1193" s="43"/>
      <c r="GW1193" s="43"/>
      <c r="GX1193" s="43"/>
      <c r="GY1193" s="43"/>
      <c r="GZ1193" s="43"/>
      <c r="HA1193" s="43"/>
      <c r="HB1193" s="43"/>
      <c r="HC1193" s="43"/>
      <c r="HD1193" s="43"/>
      <c r="HE1193" s="43"/>
      <c r="HF1193" s="43"/>
      <c r="HG1193" s="43"/>
      <c r="HH1193" s="43"/>
      <c r="HI1193" s="43"/>
      <c r="HJ1193" s="43"/>
      <c r="HK1193" s="43"/>
      <c r="HL1193" s="43"/>
      <c r="HM1193" s="43"/>
      <c r="HN1193" s="43"/>
      <c r="HO1193" s="43"/>
      <c r="HP1193" s="43"/>
      <c r="HQ1193" s="43"/>
      <c r="HR1193" s="43"/>
      <c r="HS1193" s="43"/>
      <c r="HT1193" s="43"/>
      <c r="HU1193" s="43"/>
      <c r="HV1193" s="43"/>
      <c r="HW1193" s="43"/>
      <c r="HX1193" s="43"/>
      <c r="HY1193" s="43"/>
      <c r="HZ1193" s="43"/>
      <c r="IA1193" s="43"/>
      <c r="IB1193" s="43"/>
    </row>
    <row r="1194" spans="1:236">
      <c r="A1194" s="43"/>
      <c r="B1194" s="43"/>
      <c r="C1194" s="43"/>
      <c r="D1194" s="43"/>
      <c r="E1194" s="43"/>
      <c r="F1194" s="43"/>
      <c r="G1194" s="43"/>
      <c r="H1194" s="43"/>
      <c r="I1194" s="43"/>
      <c r="J1194" s="43"/>
      <c r="K1194" s="43"/>
      <c r="L1194" s="43"/>
      <c r="M1194" s="43"/>
      <c r="N1194" s="43"/>
      <c r="O1194" s="60"/>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c r="HE1194" s="43"/>
      <c r="HF1194" s="43"/>
      <c r="HG1194" s="43"/>
      <c r="HH1194" s="43"/>
      <c r="HI1194" s="43"/>
      <c r="HJ1194" s="43"/>
      <c r="HK1194" s="43"/>
      <c r="HL1194" s="43"/>
      <c r="HM1194" s="43"/>
      <c r="HN1194" s="43"/>
      <c r="HO1194" s="43"/>
      <c r="HP1194" s="43"/>
      <c r="HQ1194" s="43"/>
      <c r="HR1194" s="43"/>
      <c r="HS1194" s="43"/>
      <c r="HT1194" s="43"/>
      <c r="HU1194" s="43"/>
      <c r="HV1194" s="43"/>
      <c r="HW1194" s="43"/>
      <c r="HX1194" s="43"/>
      <c r="HY1194" s="43"/>
      <c r="HZ1194" s="43"/>
      <c r="IA1194" s="43"/>
      <c r="IB1194" s="43"/>
    </row>
    <row r="1195" spans="1:236">
      <c r="A1195" s="43"/>
      <c r="B1195" s="43"/>
      <c r="C1195" s="43"/>
      <c r="D1195" s="43"/>
      <c r="E1195" s="43"/>
      <c r="F1195" s="43"/>
      <c r="G1195" s="43"/>
      <c r="H1195" s="43"/>
      <c r="I1195" s="43"/>
      <c r="J1195" s="43"/>
      <c r="K1195" s="43"/>
      <c r="L1195" s="43"/>
      <c r="M1195" s="43"/>
      <c r="N1195" s="43"/>
      <c r="O1195" s="60"/>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c r="FL1195" s="43"/>
      <c r="FM1195" s="43"/>
      <c r="FN1195" s="43"/>
      <c r="FO1195" s="43"/>
      <c r="FP1195" s="43"/>
      <c r="FQ1195" s="43"/>
      <c r="FR1195" s="43"/>
      <c r="FS1195" s="43"/>
      <c r="FT1195" s="43"/>
      <c r="FU1195" s="43"/>
      <c r="FV1195" s="43"/>
      <c r="FW1195" s="43"/>
      <c r="FX1195" s="43"/>
      <c r="FY1195" s="43"/>
      <c r="FZ1195" s="43"/>
      <c r="GA1195" s="43"/>
      <c r="GB1195" s="43"/>
      <c r="GC1195" s="43"/>
      <c r="GD1195" s="43"/>
      <c r="GE1195" s="43"/>
      <c r="GF1195" s="43"/>
      <c r="GG1195" s="43"/>
      <c r="GH1195" s="43"/>
      <c r="GI1195" s="43"/>
      <c r="GJ1195" s="43"/>
      <c r="GK1195" s="43"/>
      <c r="GL1195" s="43"/>
      <c r="GM1195" s="43"/>
      <c r="GN1195" s="43"/>
      <c r="GO1195" s="43"/>
      <c r="GP1195" s="43"/>
      <c r="GQ1195" s="43"/>
      <c r="GR1195" s="43"/>
      <c r="GS1195" s="43"/>
      <c r="GT1195" s="43"/>
      <c r="GU1195" s="43"/>
      <c r="GV1195" s="43"/>
      <c r="GW1195" s="43"/>
      <c r="GX1195" s="43"/>
      <c r="GY1195" s="43"/>
      <c r="GZ1195" s="43"/>
      <c r="HA1195" s="43"/>
      <c r="HB1195" s="43"/>
      <c r="HC1195" s="43"/>
      <c r="HD1195" s="43"/>
      <c r="HE1195" s="43"/>
      <c r="HF1195" s="43"/>
      <c r="HG1195" s="43"/>
      <c r="HH1195" s="43"/>
      <c r="HI1195" s="43"/>
      <c r="HJ1195" s="43"/>
      <c r="HK1195" s="43"/>
      <c r="HL1195" s="43"/>
      <c r="HM1195" s="43"/>
      <c r="HN1195" s="43"/>
      <c r="HO1195" s="43"/>
      <c r="HP1195" s="43"/>
      <c r="HQ1195" s="43"/>
      <c r="HR1195" s="43"/>
      <c r="HS1195" s="43"/>
      <c r="HT1195" s="43"/>
      <c r="HU1195" s="43"/>
      <c r="HV1195" s="43"/>
      <c r="HW1195" s="43"/>
      <c r="HX1195" s="43"/>
      <c r="HY1195" s="43"/>
      <c r="HZ1195" s="43"/>
      <c r="IA1195" s="43"/>
      <c r="IB1195" s="43"/>
    </row>
    <row r="1196" spans="1:236">
      <c r="A1196" s="43"/>
      <c r="B1196" s="43"/>
      <c r="C1196" s="43"/>
      <c r="D1196" s="43"/>
      <c r="E1196" s="43"/>
      <c r="F1196" s="43"/>
      <c r="G1196" s="43"/>
      <c r="H1196" s="43"/>
      <c r="I1196" s="43"/>
      <c r="J1196" s="43"/>
      <c r="K1196" s="43"/>
      <c r="L1196" s="43"/>
      <c r="M1196" s="43"/>
      <c r="N1196" s="43"/>
      <c r="O1196" s="60"/>
      <c r="P1196" s="43"/>
      <c r="Q1196" s="43"/>
      <c r="R1196" s="43"/>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c r="HE1196" s="43"/>
      <c r="HF1196" s="43"/>
      <c r="HG1196" s="43"/>
      <c r="HH1196" s="43"/>
      <c r="HI1196" s="43"/>
      <c r="HJ1196" s="43"/>
      <c r="HK1196" s="43"/>
      <c r="HL1196" s="43"/>
      <c r="HM1196" s="43"/>
      <c r="HN1196" s="43"/>
      <c r="HO1196" s="43"/>
      <c r="HP1196" s="43"/>
      <c r="HQ1196" s="43"/>
      <c r="HR1196" s="43"/>
      <c r="HS1196" s="43"/>
      <c r="HT1196" s="43"/>
      <c r="HU1196" s="43"/>
      <c r="HV1196" s="43"/>
      <c r="HW1196" s="43"/>
      <c r="HX1196" s="43"/>
      <c r="HY1196" s="43"/>
      <c r="HZ1196" s="43"/>
      <c r="IA1196" s="43"/>
      <c r="IB1196" s="43"/>
    </row>
    <row r="1197" spans="1:236">
      <c r="A1197" s="43"/>
      <c r="B1197" s="43"/>
      <c r="C1197" s="43"/>
      <c r="D1197" s="43"/>
      <c r="E1197" s="43"/>
      <c r="F1197" s="43"/>
      <c r="G1197" s="43"/>
      <c r="H1197" s="43"/>
      <c r="I1197" s="43"/>
      <c r="J1197" s="43"/>
      <c r="K1197" s="43"/>
      <c r="L1197" s="43"/>
      <c r="M1197" s="43"/>
      <c r="N1197" s="43"/>
      <c r="O1197" s="60"/>
      <c r="P1197" s="43"/>
      <c r="Q1197" s="43"/>
      <c r="R1197" s="43"/>
      <c r="S1197" s="43"/>
      <c r="T1197" s="43"/>
      <c r="U1197" s="43"/>
      <c r="V1197" s="43"/>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c r="FL1197" s="43"/>
      <c r="FM1197" s="43"/>
      <c r="FN1197" s="43"/>
      <c r="FO1197" s="43"/>
      <c r="FP1197" s="43"/>
      <c r="FQ1197" s="43"/>
      <c r="FR1197" s="43"/>
      <c r="FS1197" s="43"/>
      <c r="FT1197" s="43"/>
      <c r="FU1197" s="43"/>
      <c r="FV1197" s="43"/>
      <c r="FW1197" s="43"/>
      <c r="FX1197" s="43"/>
      <c r="FY1197" s="43"/>
      <c r="FZ1197" s="43"/>
      <c r="GA1197" s="43"/>
      <c r="GB1197" s="43"/>
      <c r="GC1197" s="43"/>
      <c r="GD1197" s="43"/>
      <c r="GE1197" s="43"/>
      <c r="GF1197" s="43"/>
      <c r="GG1197" s="43"/>
      <c r="GH1197" s="43"/>
      <c r="GI1197" s="43"/>
      <c r="GJ1197" s="43"/>
      <c r="GK1197" s="43"/>
      <c r="GL1197" s="43"/>
      <c r="GM1197" s="43"/>
      <c r="GN1197" s="43"/>
      <c r="GO1197" s="43"/>
      <c r="GP1197" s="43"/>
      <c r="GQ1197" s="43"/>
      <c r="GR1197" s="43"/>
      <c r="GS1197" s="43"/>
      <c r="GT1197" s="43"/>
      <c r="GU1197" s="43"/>
      <c r="GV1197" s="43"/>
      <c r="GW1197" s="43"/>
      <c r="GX1197" s="43"/>
      <c r="GY1197" s="43"/>
      <c r="GZ1197" s="43"/>
      <c r="HA1197" s="43"/>
      <c r="HB1197" s="43"/>
      <c r="HC1197" s="43"/>
      <c r="HD1197" s="43"/>
      <c r="HE1197" s="43"/>
      <c r="HF1197" s="43"/>
      <c r="HG1197" s="43"/>
      <c r="HH1197" s="43"/>
      <c r="HI1197" s="43"/>
      <c r="HJ1197" s="43"/>
      <c r="HK1197" s="43"/>
      <c r="HL1197" s="43"/>
      <c r="HM1197" s="43"/>
      <c r="HN1197" s="43"/>
      <c r="HO1197" s="43"/>
      <c r="HP1197" s="43"/>
      <c r="HQ1197" s="43"/>
      <c r="HR1197" s="43"/>
      <c r="HS1197" s="43"/>
      <c r="HT1197" s="43"/>
      <c r="HU1197" s="43"/>
      <c r="HV1197" s="43"/>
      <c r="HW1197" s="43"/>
      <c r="HX1197" s="43"/>
      <c r="HY1197" s="43"/>
      <c r="HZ1197" s="43"/>
      <c r="IA1197" s="43"/>
      <c r="IB1197" s="43"/>
    </row>
    <row r="1198" spans="1:236">
      <c r="A1198" s="43"/>
      <c r="B1198" s="43"/>
      <c r="C1198" s="43"/>
      <c r="D1198" s="43"/>
      <c r="E1198" s="43"/>
      <c r="F1198" s="43"/>
      <c r="G1198" s="43"/>
      <c r="H1198" s="43"/>
      <c r="I1198" s="43"/>
      <c r="J1198" s="43"/>
      <c r="K1198" s="43"/>
      <c r="L1198" s="43"/>
      <c r="M1198" s="43"/>
      <c r="N1198" s="43"/>
      <c r="O1198" s="60"/>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c r="HE1198" s="43"/>
      <c r="HF1198" s="43"/>
      <c r="HG1198" s="43"/>
      <c r="HH1198" s="43"/>
      <c r="HI1198" s="43"/>
      <c r="HJ1198" s="43"/>
      <c r="HK1198" s="43"/>
      <c r="HL1198" s="43"/>
      <c r="HM1198" s="43"/>
      <c r="HN1198" s="43"/>
      <c r="HO1198" s="43"/>
      <c r="HP1198" s="43"/>
      <c r="HQ1198" s="43"/>
      <c r="HR1198" s="43"/>
      <c r="HS1198" s="43"/>
      <c r="HT1198" s="43"/>
      <c r="HU1198" s="43"/>
      <c r="HV1198" s="43"/>
      <c r="HW1198" s="43"/>
      <c r="HX1198" s="43"/>
      <c r="HY1198" s="43"/>
      <c r="HZ1198" s="43"/>
      <c r="IA1198" s="43"/>
      <c r="IB1198" s="43"/>
    </row>
    <row r="1199" spans="1:236">
      <c r="A1199" s="43"/>
      <c r="B1199" s="43"/>
      <c r="C1199" s="43"/>
      <c r="D1199" s="43"/>
      <c r="E1199" s="43"/>
      <c r="F1199" s="43"/>
      <c r="G1199" s="43"/>
      <c r="H1199" s="43"/>
      <c r="I1199" s="43"/>
      <c r="J1199" s="43"/>
      <c r="K1199" s="43"/>
      <c r="L1199" s="43"/>
      <c r="M1199" s="43"/>
      <c r="N1199" s="43"/>
      <c r="O1199" s="60"/>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c r="FL1199" s="43"/>
      <c r="FM1199" s="43"/>
      <c r="FN1199" s="43"/>
      <c r="FO1199" s="43"/>
      <c r="FP1199" s="43"/>
      <c r="FQ1199" s="43"/>
      <c r="FR1199" s="43"/>
      <c r="FS1199" s="43"/>
      <c r="FT1199" s="43"/>
      <c r="FU1199" s="43"/>
      <c r="FV1199" s="43"/>
      <c r="FW1199" s="43"/>
      <c r="FX1199" s="43"/>
      <c r="FY1199" s="43"/>
      <c r="FZ1199" s="43"/>
      <c r="GA1199" s="43"/>
      <c r="GB1199" s="43"/>
      <c r="GC1199" s="43"/>
      <c r="GD1199" s="43"/>
      <c r="GE1199" s="43"/>
      <c r="GF1199" s="43"/>
      <c r="GG1199" s="43"/>
      <c r="GH1199" s="43"/>
      <c r="GI1199" s="43"/>
      <c r="GJ1199" s="43"/>
      <c r="GK1199" s="43"/>
      <c r="GL1199" s="43"/>
      <c r="GM1199" s="43"/>
      <c r="GN1199" s="43"/>
      <c r="GO1199" s="43"/>
      <c r="GP1199" s="43"/>
      <c r="GQ1199" s="43"/>
      <c r="GR1199" s="43"/>
      <c r="GS1199" s="43"/>
      <c r="GT1199" s="43"/>
      <c r="GU1199" s="43"/>
      <c r="GV1199" s="43"/>
      <c r="GW1199" s="43"/>
      <c r="GX1199" s="43"/>
      <c r="GY1199" s="43"/>
      <c r="GZ1199" s="43"/>
      <c r="HA1199" s="43"/>
      <c r="HB1199" s="43"/>
      <c r="HC1199" s="43"/>
      <c r="HD1199" s="43"/>
      <c r="HE1199" s="43"/>
      <c r="HF1199" s="43"/>
      <c r="HG1199" s="43"/>
      <c r="HH1199" s="43"/>
      <c r="HI1199" s="43"/>
      <c r="HJ1199" s="43"/>
      <c r="HK1199" s="43"/>
      <c r="HL1199" s="43"/>
      <c r="HM1199" s="43"/>
      <c r="HN1199" s="43"/>
      <c r="HO1199" s="43"/>
      <c r="HP1199" s="43"/>
      <c r="HQ1199" s="43"/>
      <c r="HR1199" s="43"/>
      <c r="HS1199" s="43"/>
      <c r="HT1199" s="43"/>
      <c r="HU1199" s="43"/>
      <c r="HV1199" s="43"/>
      <c r="HW1199" s="43"/>
      <c r="HX1199" s="43"/>
      <c r="HY1199" s="43"/>
      <c r="HZ1199" s="43"/>
      <c r="IA1199" s="43"/>
      <c r="IB1199" s="43"/>
    </row>
    <row r="1200" spans="1:236">
      <c r="A1200" s="43"/>
      <c r="B1200" s="43"/>
      <c r="C1200" s="43"/>
      <c r="D1200" s="43"/>
      <c r="E1200" s="43"/>
      <c r="F1200" s="43"/>
      <c r="G1200" s="43"/>
      <c r="H1200" s="43"/>
      <c r="I1200" s="43"/>
      <c r="J1200" s="43"/>
      <c r="K1200" s="43"/>
      <c r="L1200" s="43"/>
      <c r="M1200" s="43"/>
      <c r="N1200" s="43"/>
      <c r="O1200" s="60"/>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c r="HE1200" s="43"/>
      <c r="HF1200" s="43"/>
      <c r="HG1200" s="43"/>
      <c r="HH1200" s="43"/>
      <c r="HI1200" s="43"/>
      <c r="HJ1200" s="43"/>
      <c r="HK1200" s="43"/>
      <c r="HL1200" s="43"/>
      <c r="HM1200" s="43"/>
      <c r="HN1200" s="43"/>
      <c r="HO1200" s="43"/>
      <c r="HP1200" s="43"/>
      <c r="HQ1200" s="43"/>
      <c r="HR1200" s="43"/>
      <c r="HS1200" s="43"/>
      <c r="HT1200" s="43"/>
      <c r="HU1200" s="43"/>
      <c r="HV1200" s="43"/>
      <c r="HW1200" s="43"/>
      <c r="HX1200" s="43"/>
      <c r="HY1200" s="43"/>
      <c r="HZ1200" s="43"/>
      <c r="IA1200" s="43"/>
      <c r="IB1200" s="43"/>
    </row>
    <row r="1201" spans="1:236">
      <c r="A1201" s="43"/>
      <c r="B1201" s="43"/>
      <c r="C1201" s="43"/>
      <c r="D1201" s="43"/>
      <c r="E1201" s="43"/>
      <c r="F1201" s="43"/>
      <c r="G1201" s="43"/>
      <c r="H1201" s="43"/>
      <c r="I1201" s="43"/>
      <c r="J1201" s="43"/>
      <c r="K1201" s="43"/>
      <c r="L1201" s="43"/>
      <c r="M1201" s="43"/>
      <c r="N1201" s="43"/>
      <c r="O1201" s="60"/>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c r="FL1201" s="43"/>
      <c r="FM1201" s="43"/>
      <c r="FN1201" s="43"/>
      <c r="FO1201" s="43"/>
      <c r="FP1201" s="43"/>
      <c r="FQ1201" s="43"/>
      <c r="FR1201" s="43"/>
      <c r="FS1201" s="43"/>
      <c r="FT1201" s="43"/>
      <c r="FU1201" s="43"/>
      <c r="FV1201" s="43"/>
      <c r="FW1201" s="43"/>
      <c r="FX1201" s="43"/>
      <c r="FY1201" s="43"/>
      <c r="FZ1201" s="43"/>
      <c r="GA1201" s="43"/>
      <c r="GB1201" s="43"/>
      <c r="GC1201" s="43"/>
      <c r="GD1201" s="43"/>
      <c r="GE1201" s="43"/>
      <c r="GF1201" s="43"/>
      <c r="GG1201" s="43"/>
      <c r="GH1201" s="43"/>
      <c r="GI1201" s="43"/>
      <c r="GJ1201" s="43"/>
      <c r="GK1201" s="43"/>
      <c r="GL1201" s="43"/>
      <c r="GM1201" s="43"/>
      <c r="GN1201" s="43"/>
      <c r="GO1201" s="43"/>
      <c r="GP1201" s="43"/>
      <c r="GQ1201" s="43"/>
      <c r="GR1201" s="43"/>
      <c r="GS1201" s="43"/>
      <c r="GT1201" s="43"/>
      <c r="GU1201" s="43"/>
      <c r="GV1201" s="43"/>
      <c r="GW1201" s="43"/>
      <c r="GX1201" s="43"/>
      <c r="GY1201" s="43"/>
      <c r="GZ1201" s="43"/>
      <c r="HA1201" s="43"/>
      <c r="HB1201" s="43"/>
      <c r="HC1201" s="43"/>
      <c r="HD1201" s="43"/>
      <c r="HE1201" s="43"/>
      <c r="HF1201" s="43"/>
      <c r="HG1201" s="43"/>
      <c r="HH1201" s="43"/>
      <c r="HI1201" s="43"/>
      <c r="HJ1201" s="43"/>
      <c r="HK1201" s="43"/>
      <c r="HL1201" s="43"/>
      <c r="HM1201" s="43"/>
      <c r="HN1201" s="43"/>
      <c r="HO1201" s="43"/>
      <c r="HP1201" s="43"/>
      <c r="HQ1201" s="43"/>
      <c r="HR1201" s="43"/>
      <c r="HS1201" s="43"/>
      <c r="HT1201" s="43"/>
      <c r="HU1201" s="43"/>
      <c r="HV1201" s="43"/>
      <c r="HW1201" s="43"/>
      <c r="HX1201" s="43"/>
      <c r="HY1201" s="43"/>
      <c r="HZ1201" s="43"/>
      <c r="IA1201" s="43"/>
      <c r="IB1201" s="43"/>
    </row>
    <row r="1202" spans="1:236">
      <c r="A1202" s="43"/>
      <c r="B1202" s="43"/>
      <c r="C1202" s="43"/>
      <c r="D1202" s="43"/>
      <c r="E1202" s="43"/>
      <c r="F1202" s="43"/>
      <c r="G1202" s="43"/>
      <c r="H1202" s="43"/>
      <c r="I1202" s="43"/>
      <c r="J1202" s="43"/>
      <c r="K1202" s="43"/>
      <c r="L1202" s="43"/>
      <c r="M1202" s="43"/>
      <c r="N1202" s="43"/>
      <c r="O1202" s="60"/>
      <c r="P1202" s="43"/>
      <c r="Q1202" s="43"/>
      <c r="R1202" s="43"/>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c r="HE1202" s="43"/>
      <c r="HF1202" s="43"/>
      <c r="HG1202" s="43"/>
      <c r="HH1202" s="43"/>
      <c r="HI1202" s="43"/>
      <c r="HJ1202" s="43"/>
      <c r="HK1202" s="43"/>
      <c r="HL1202" s="43"/>
      <c r="HM1202" s="43"/>
      <c r="HN1202" s="43"/>
      <c r="HO1202" s="43"/>
      <c r="HP1202" s="43"/>
      <c r="HQ1202" s="43"/>
      <c r="HR1202" s="43"/>
      <c r="HS1202" s="43"/>
      <c r="HT1202" s="43"/>
      <c r="HU1202" s="43"/>
      <c r="HV1202" s="43"/>
      <c r="HW1202" s="43"/>
      <c r="HX1202" s="43"/>
      <c r="HY1202" s="43"/>
      <c r="HZ1202" s="43"/>
      <c r="IA1202" s="43"/>
      <c r="IB1202" s="43"/>
    </row>
    <row r="1203" spans="1:236">
      <c r="A1203" s="43"/>
      <c r="B1203" s="43"/>
      <c r="C1203" s="43"/>
      <c r="D1203" s="43"/>
      <c r="E1203" s="43"/>
      <c r="F1203" s="43"/>
      <c r="G1203" s="43"/>
      <c r="H1203" s="43"/>
      <c r="I1203" s="43"/>
      <c r="J1203" s="43"/>
      <c r="K1203" s="43"/>
      <c r="L1203" s="43"/>
      <c r="M1203" s="43"/>
      <c r="N1203" s="43"/>
      <c r="O1203" s="60"/>
      <c r="P1203" s="43"/>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c r="FL1203" s="43"/>
      <c r="FM1203" s="43"/>
      <c r="FN1203" s="43"/>
      <c r="FO1203" s="43"/>
      <c r="FP1203" s="43"/>
      <c r="FQ1203" s="43"/>
      <c r="FR1203" s="43"/>
      <c r="FS1203" s="43"/>
      <c r="FT1203" s="43"/>
      <c r="FU1203" s="43"/>
      <c r="FV1203" s="43"/>
      <c r="FW1203" s="43"/>
      <c r="FX1203" s="43"/>
      <c r="FY1203" s="43"/>
      <c r="FZ1203" s="43"/>
      <c r="GA1203" s="43"/>
      <c r="GB1203" s="43"/>
      <c r="GC1203" s="43"/>
      <c r="GD1203" s="43"/>
      <c r="GE1203" s="43"/>
      <c r="GF1203" s="43"/>
      <c r="GG1203" s="43"/>
      <c r="GH1203" s="43"/>
      <c r="GI1203" s="43"/>
      <c r="GJ1203" s="43"/>
      <c r="GK1203" s="43"/>
      <c r="GL1203" s="43"/>
      <c r="GM1203" s="43"/>
      <c r="GN1203" s="43"/>
      <c r="GO1203" s="43"/>
      <c r="GP1203" s="43"/>
      <c r="GQ1203" s="43"/>
      <c r="GR1203" s="43"/>
      <c r="GS1203" s="43"/>
      <c r="GT1203" s="43"/>
      <c r="GU1203" s="43"/>
      <c r="GV1203" s="43"/>
      <c r="GW1203" s="43"/>
      <c r="GX1203" s="43"/>
      <c r="GY1203" s="43"/>
      <c r="GZ1203" s="43"/>
      <c r="HA1203" s="43"/>
      <c r="HB1203" s="43"/>
      <c r="HC1203" s="43"/>
      <c r="HD1203" s="43"/>
      <c r="HE1203" s="43"/>
      <c r="HF1203" s="43"/>
      <c r="HG1203" s="43"/>
      <c r="HH1203" s="43"/>
      <c r="HI1203" s="43"/>
      <c r="HJ1203" s="43"/>
      <c r="HK1203" s="43"/>
      <c r="HL1203" s="43"/>
      <c r="HM1203" s="43"/>
      <c r="HN1203" s="43"/>
      <c r="HO1203" s="43"/>
      <c r="HP1203" s="43"/>
      <c r="HQ1203" s="43"/>
      <c r="HR1203" s="43"/>
      <c r="HS1203" s="43"/>
      <c r="HT1203" s="43"/>
      <c r="HU1203" s="43"/>
      <c r="HV1203" s="43"/>
      <c r="HW1203" s="43"/>
      <c r="HX1203" s="43"/>
      <c r="HY1203" s="43"/>
      <c r="HZ1203" s="43"/>
      <c r="IA1203" s="43"/>
      <c r="IB1203" s="43"/>
    </row>
    <row r="1204" spans="1:236">
      <c r="A1204" s="43"/>
      <c r="B1204" s="43"/>
      <c r="C1204" s="43"/>
      <c r="D1204" s="43"/>
      <c r="E1204" s="43"/>
      <c r="F1204" s="43"/>
      <c r="G1204" s="43"/>
      <c r="H1204" s="43"/>
      <c r="I1204" s="43"/>
      <c r="J1204" s="43"/>
      <c r="K1204" s="43"/>
      <c r="L1204" s="43"/>
      <c r="M1204" s="43"/>
      <c r="N1204" s="43"/>
      <c r="O1204" s="60"/>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c r="HE1204" s="43"/>
      <c r="HF1204" s="43"/>
      <c r="HG1204" s="43"/>
      <c r="HH1204" s="43"/>
      <c r="HI1204" s="43"/>
      <c r="HJ1204" s="43"/>
      <c r="HK1204" s="43"/>
      <c r="HL1204" s="43"/>
      <c r="HM1204" s="43"/>
      <c r="HN1204" s="43"/>
      <c r="HO1204" s="43"/>
      <c r="HP1204" s="43"/>
      <c r="HQ1204" s="43"/>
      <c r="HR1204" s="43"/>
      <c r="HS1204" s="43"/>
      <c r="HT1204" s="43"/>
      <c r="HU1204" s="43"/>
      <c r="HV1204" s="43"/>
      <c r="HW1204" s="43"/>
      <c r="HX1204" s="43"/>
      <c r="HY1204" s="43"/>
      <c r="HZ1204" s="43"/>
      <c r="IA1204" s="43"/>
      <c r="IB1204" s="43"/>
    </row>
    <row r="1205" spans="1:236">
      <c r="A1205" s="43"/>
      <c r="B1205" s="43"/>
      <c r="C1205" s="43"/>
      <c r="D1205" s="43"/>
      <c r="E1205" s="43"/>
      <c r="F1205" s="43"/>
      <c r="G1205" s="43"/>
      <c r="H1205" s="43"/>
      <c r="I1205" s="43"/>
      <c r="J1205" s="43"/>
      <c r="K1205" s="43"/>
      <c r="L1205" s="43"/>
      <c r="M1205" s="43"/>
      <c r="N1205" s="43"/>
      <c r="O1205" s="60"/>
      <c r="P1205" s="43"/>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c r="FL1205" s="43"/>
      <c r="FM1205" s="43"/>
      <c r="FN1205" s="43"/>
      <c r="FO1205" s="43"/>
      <c r="FP1205" s="43"/>
      <c r="FQ1205" s="43"/>
      <c r="FR1205" s="43"/>
      <c r="FS1205" s="43"/>
      <c r="FT1205" s="43"/>
      <c r="FU1205" s="43"/>
      <c r="FV1205" s="43"/>
      <c r="FW1205" s="43"/>
      <c r="FX1205" s="43"/>
      <c r="FY1205" s="43"/>
      <c r="FZ1205" s="43"/>
      <c r="GA1205" s="43"/>
      <c r="GB1205" s="43"/>
      <c r="GC1205" s="43"/>
      <c r="GD1205" s="43"/>
      <c r="GE1205" s="43"/>
      <c r="GF1205" s="43"/>
      <c r="GG1205" s="43"/>
      <c r="GH1205" s="43"/>
      <c r="GI1205" s="43"/>
      <c r="GJ1205" s="43"/>
      <c r="GK1205" s="43"/>
      <c r="GL1205" s="43"/>
      <c r="GM1205" s="43"/>
      <c r="GN1205" s="43"/>
      <c r="GO1205" s="43"/>
      <c r="GP1205" s="43"/>
      <c r="GQ1205" s="43"/>
      <c r="GR1205" s="43"/>
      <c r="GS1205" s="43"/>
      <c r="GT1205" s="43"/>
      <c r="GU1205" s="43"/>
      <c r="GV1205" s="43"/>
      <c r="GW1205" s="43"/>
      <c r="GX1205" s="43"/>
      <c r="GY1205" s="43"/>
      <c r="GZ1205" s="43"/>
      <c r="HA1205" s="43"/>
      <c r="HB1205" s="43"/>
      <c r="HC1205" s="43"/>
      <c r="HD1205" s="43"/>
      <c r="HE1205" s="43"/>
      <c r="HF1205" s="43"/>
      <c r="HG1205" s="43"/>
      <c r="HH1205" s="43"/>
      <c r="HI1205" s="43"/>
      <c r="HJ1205" s="43"/>
      <c r="HK1205" s="43"/>
      <c r="HL1205" s="43"/>
      <c r="HM1205" s="43"/>
      <c r="HN1205" s="43"/>
      <c r="HO1205" s="43"/>
      <c r="HP1205" s="43"/>
      <c r="HQ1205" s="43"/>
      <c r="HR1205" s="43"/>
      <c r="HS1205" s="43"/>
      <c r="HT1205" s="43"/>
      <c r="HU1205" s="43"/>
      <c r="HV1205" s="43"/>
      <c r="HW1205" s="43"/>
      <c r="HX1205" s="43"/>
      <c r="HY1205" s="43"/>
      <c r="HZ1205" s="43"/>
      <c r="IA1205" s="43"/>
      <c r="IB1205" s="43"/>
    </row>
    <row r="1206" spans="1:236">
      <c r="A1206" s="43"/>
      <c r="B1206" s="43"/>
      <c r="C1206" s="43"/>
      <c r="D1206" s="43"/>
      <c r="E1206" s="43"/>
      <c r="F1206" s="43"/>
      <c r="G1206" s="43"/>
      <c r="H1206" s="43"/>
      <c r="I1206" s="43"/>
      <c r="J1206" s="43"/>
      <c r="K1206" s="43"/>
      <c r="L1206" s="43"/>
      <c r="M1206" s="43"/>
      <c r="N1206" s="43"/>
      <c r="O1206" s="60"/>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c r="HE1206" s="43"/>
      <c r="HF1206" s="43"/>
      <c r="HG1206" s="43"/>
      <c r="HH1206" s="43"/>
      <c r="HI1206" s="43"/>
      <c r="HJ1206" s="43"/>
      <c r="HK1206" s="43"/>
      <c r="HL1206" s="43"/>
      <c r="HM1206" s="43"/>
      <c r="HN1206" s="43"/>
      <c r="HO1206" s="43"/>
      <c r="HP1206" s="43"/>
      <c r="HQ1206" s="43"/>
      <c r="HR1206" s="43"/>
      <c r="HS1206" s="43"/>
      <c r="HT1206" s="43"/>
      <c r="HU1206" s="43"/>
      <c r="HV1206" s="43"/>
      <c r="HW1206" s="43"/>
      <c r="HX1206" s="43"/>
      <c r="HY1206" s="43"/>
      <c r="HZ1206" s="43"/>
      <c r="IA1206" s="43"/>
      <c r="IB1206" s="43"/>
    </row>
    <row r="1207" spans="1:236">
      <c r="A1207" s="43"/>
      <c r="B1207" s="43"/>
      <c r="C1207" s="43"/>
      <c r="D1207" s="43"/>
      <c r="E1207" s="43"/>
      <c r="F1207" s="43"/>
      <c r="G1207" s="43"/>
      <c r="H1207" s="43"/>
      <c r="I1207" s="43"/>
      <c r="J1207" s="43"/>
      <c r="K1207" s="43"/>
      <c r="L1207" s="43"/>
      <c r="M1207" s="43"/>
      <c r="N1207" s="43"/>
      <c r="O1207" s="60"/>
      <c r="P1207" s="43"/>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c r="FL1207" s="43"/>
      <c r="FM1207" s="43"/>
      <c r="FN1207" s="43"/>
      <c r="FO1207" s="43"/>
      <c r="FP1207" s="43"/>
      <c r="FQ1207" s="43"/>
      <c r="FR1207" s="43"/>
      <c r="FS1207" s="43"/>
      <c r="FT1207" s="43"/>
      <c r="FU1207" s="43"/>
      <c r="FV1207" s="43"/>
      <c r="FW1207" s="43"/>
      <c r="FX1207" s="43"/>
      <c r="FY1207" s="43"/>
      <c r="FZ1207" s="43"/>
      <c r="GA1207" s="43"/>
      <c r="GB1207" s="43"/>
      <c r="GC1207" s="43"/>
      <c r="GD1207" s="43"/>
      <c r="GE1207" s="43"/>
      <c r="GF1207" s="43"/>
      <c r="GG1207" s="43"/>
      <c r="GH1207" s="43"/>
      <c r="GI1207" s="43"/>
      <c r="GJ1207" s="43"/>
      <c r="GK1207" s="43"/>
      <c r="GL1207" s="43"/>
      <c r="GM1207" s="43"/>
      <c r="GN1207" s="43"/>
      <c r="GO1207" s="43"/>
      <c r="GP1207" s="43"/>
      <c r="GQ1207" s="43"/>
      <c r="GR1207" s="43"/>
      <c r="GS1207" s="43"/>
      <c r="GT1207" s="43"/>
      <c r="GU1207" s="43"/>
      <c r="GV1207" s="43"/>
      <c r="GW1207" s="43"/>
      <c r="GX1207" s="43"/>
      <c r="GY1207" s="43"/>
      <c r="GZ1207" s="43"/>
      <c r="HA1207" s="43"/>
      <c r="HB1207" s="43"/>
      <c r="HC1207" s="43"/>
      <c r="HD1207" s="43"/>
      <c r="HE1207" s="43"/>
      <c r="HF1207" s="43"/>
      <c r="HG1207" s="43"/>
      <c r="HH1207" s="43"/>
      <c r="HI1207" s="43"/>
      <c r="HJ1207" s="43"/>
      <c r="HK1207" s="43"/>
      <c r="HL1207" s="43"/>
      <c r="HM1207" s="43"/>
      <c r="HN1207" s="43"/>
      <c r="HO1207" s="43"/>
      <c r="HP1207" s="43"/>
      <c r="HQ1207" s="43"/>
      <c r="HR1207" s="43"/>
      <c r="HS1207" s="43"/>
      <c r="HT1207" s="43"/>
      <c r="HU1207" s="43"/>
      <c r="HV1207" s="43"/>
      <c r="HW1207" s="43"/>
      <c r="HX1207" s="43"/>
      <c r="HY1207" s="43"/>
      <c r="HZ1207" s="43"/>
      <c r="IA1207" s="43"/>
      <c r="IB1207" s="43"/>
    </row>
    <row r="1208" spans="1:236">
      <c r="A1208" s="43"/>
      <c r="B1208" s="43"/>
      <c r="C1208" s="43"/>
      <c r="D1208" s="43"/>
      <c r="E1208" s="43"/>
      <c r="F1208" s="43"/>
      <c r="G1208" s="43"/>
      <c r="H1208" s="43"/>
      <c r="I1208" s="43"/>
      <c r="J1208" s="43"/>
      <c r="K1208" s="43"/>
      <c r="L1208" s="43"/>
      <c r="M1208" s="43"/>
      <c r="N1208" s="43"/>
      <c r="O1208" s="60"/>
      <c r="P1208" s="43"/>
      <c r="Q1208" s="43"/>
      <c r="R1208" s="43"/>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c r="HE1208" s="43"/>
      <c r="HF1208" s="43"/>
      <c r="HG1208" s="43"/>
      <c r="HH1208" s="43"/>
      <c r="HI1208" s="43"/>
      <c r="HJ1208" s="43"/>
      <c r="HK1208" s="43"/>
      <c r="HL1208" s="43"/>
      <c r="HM1208" s="43"/>
      <c r="HN1208" s="43"/>
      <c r="HO1208" s="43"/>
      <c r="HP1208" s="43"/>
      <c r="HQ1208" s="43"/>
      <c r="HR1208" s="43"/>
      <c r="HS1208" s="43"/>
      <c r="HT1208" s="43"/>
      <c r="HU1208" s="43"/>
      <c r="HV1208" s="43"/>
      <c r="HW1208" s="43"/>
      <c r="HX1208" s="43"/>
      <c r="HY1208" s="43"/>
      <c r="HZ1208" s="43"/>
      <c r="IA1208" s="43"/>
      <c r="IB1208" s="43"/>
    </row>
    <row r="1209" spans="1:236">
      <c r="A1209" s="43"/>
      <c r="B1209" s="43"/>
      <c r="C1209" s="43"/>
      <c r="D1209" s="43"/>
      <c r="E1209" s="43"/>
      <c r="F1209" s="43"/>
      <c r="G1209" s="43"/>
      <c r="H1209" s="43"/>
      <c r="I1209" s="43"/>
      <c r="J1209" s="43"/>
      <c r="K1209" s="43"/>
      <c r="L1209" s="43"/>
      <c r="M1209" s="43"/>
      <c r="N1209" s="43"/>
      <c r="O1209" s="60"/>
      <c r="P1209" s="43"/>
      <c r="Q1209" s="43"/>
      <c r="R1209" s="43"/>
      <c r="S1209" s="43"/>
      <c r="T1209" s="43"/>
      <c r="U1209" s="43"/>
      <c r="V1209" s="43"/>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c r="FL1209" s="43"/>
      <c r="FM1209" s="43"/>
      <c r="FN1209" s="43"/>
      <c r="FO1209" s="43"/>
      <c r="FP1209" s="43"/>
      <c r="FQ1209" s="43"/>
      <c r="FR1209" s="43"/>
      <c r="FS1209" s="43"/>
      <c r="FT1209" s="43"/>
      <c r="FU1209" s="43"/>
      <c r="FV1209" s="43"/>
      <c r="FW1209" s="43"/>
      <c r="FX1209" s="43"/>
      <c r="FY1209" s="43"/>
      <c r="FZ1209" s="43"/>
      <c r="GA1209" s="43"/>
      <c r="GB1209" s="43"/>
      <c r="GC1209" s="43"/>
      <c r="GD1209" s="43"/>
      <c r="GE1209" s="43"/>
      <c r="GF1209" s="43"/>
      <c r="GG1209" s="43"/>
      <c r="GH1209" s="43"/>
      <c r="GI1209" s="43"/>
      <c r="GJ1209" s="43"/>
      <c r="GK1209" s="43"/>
      <c r="GL1209" s="43"/>
      <c r="GM1209" s="43"/>
      <c r="GN1209" s="43"/>
      <c r="GO1209" s="43"/>
      <c r="GP1209" s="43"/>
      <c r="GQ1209" s="43"/>
      <c r="GR1209" s="43"/>
      <c r="GS1209" s="43"/>
      <c r="GT1209" s="43"/>
      <c r="GU1209" s="43"/>
      <c r="GV1209" s="43"/>
      <c r="GW1209" s="43"/>
      <c r="GX1209" s="43"/>
      <c r="GY1209" s="43"/>
      <c r="GZ1209" s="43"/>
      <c r="HA1209" s="43"/>
      <c r="HB1209" s="43"/>
      <c r="HC1209" s="43"/>
      <c r="HD1209" s="43"/>
      <c r="HE1209" s="43"/>
      <c r="HF1209" s="43"/>
      <c r="HG1209" s="43"/>
      <c r="HH1209" s="43"/>
      <c r="HI1209" s="43"/>
      <c r="HJ1209" s="43"/>
      <c r="HK1209" s="43"/>
      <c r="HL1209" s="43"/>
      <c r="HM1209" s="43"/>
      <c r="HN1209" s="43"/>
      <c r="HO1209" s="43"/>
      <c r="HP1209" s="43"/>
      <c r="HQ1209" s="43"/>
      <c r="HR1209" s="43"/>
      <c r="HS1209" s="43"/>
      <c r="HT1209" s="43"/>
      <c r="HU1209" s="43"/>
      <c r="HV1209" s="43"/>
      <c r="HW1209" s="43"/>
      <c r="HX1209" s="43"/>
      <c r="HY1209" s="43"/>
      <c r="HZ1209" s="43"/>
      <c r="IA1209" s="43"/>
      <c r="IB1209" s="43"/>
    </row>
    <row r="1210" spans="1:236">
      <c r="A1210" s="43"/>
      <c r="B1210" s="43"/>
      <c r="C1210" s="43"/>
      <c r="D1210" s="43"/>
      <c r="E1210" s="43"/>
      <c r="F1210" s="43"/>
      <c r="G1210" s="43"/>
      <c r="H1210" s="43"/>
      <c r="I1210" s="43"/>
      <c r="J1210" s="43"/>
      <c r="K1210" s="43"/>
      <c r="L1210" s="43"/>
      <c r="M1210" s="43"/>
      <c r="N1210" s="43"/>
      <c r="O1210" s="60"/>
      <c r="P1210" s="43"/>
      <c r="Q1210" s="43"/>
      <c r="R1210" s="43"/>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c r="HE1210" s="43"/>
      <c r="HF1210" s="43"/>
      <c r="HG1210" s="43"/>
      <c r="HH1210" s="43"/>
      <c r="HI1210" s="43"/>
      <c r="HJ1210" s="43"/>
      <c r="HK1210" s="43"/>
      <c r="HL1210" s="43"/>
      <c r="HM1210" s="43"/>
      <c r="HN1210" s="43"/>
      <c r="HO1210" s="43"/>
      <c r="HP1210" s="43"/>
      <c r="HQ1210" s="43"/>
      <c r="HR1210" s="43"/>
      <c r="HS1210" s="43"/>
      <c r="HT1210" s="43"/>
      <c r="HU1210" s="43"/>
      <c r="HV1210" s="43"/>
      <c r="HW1210" s="43"/>
      <c r="HX1210" s="43"/>
      <c r="HY1210" s="43"/>
      <c r="HZ1210" s="43"/>
      <c r="IA1210" s="43"/>
      <c r="IB1210" s="43"/>
    </row>
    <row r="1211" spans="1:236">
      <c r="A1211" s="43"/>
      <c r="B1211" s="43"/>
      <c r="C1211" s="43"/>
      <c r="D1211" s="43"/>
      <c r="E1211" s="43"/>
      <c r="F1211" s="43"/>
      <c r="G1211" s="43"/>
      <c r="H1211" s="43"/>
      <c r="I1211" s="43"/>
      <c r="J1211" s="43"/>
      <c r="K1211" s="43"/>
      <c r="L1211" s="43"/>
      <c r="M1211" s="43"/>
      <c r="N1211" s="43"/>
      <c r="O1211" s="60"/>
      <c r="P1211" s="43"/>
      <c r="Q1211" s="43"/>
      <c r="R1211" s="43"/>
      <c r="S1211" s="43"/>
      <c r="T1211" s="43"/>
      <c r="U1211" s="43"/>
      <c r="V1211" s="43"/>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c r="FL1211" s="43"/>
      <c r="FM1211" s="43"/>
      <c r="FN1211" s="43"/>
      <c r="FO1211" s="43"/>
      <c r="FP1211" s="43"/>
      <c r="FQ1211" s="43"/>
      <c r="FR1211" s="43"/>
      <c r="FS1211" s="43"/>
      <c r="FT1211" s="43"/>
      <c r="FU1211" s="43"/>
      <c r="FV1211" s="43"/>
      <c r="FW1211" s="43"/>
      <c r="FX1211" s="43"/>
      <c r="FY1211" s="43"/>
      <c r="FZ1211" s="43"/>
      <c r="GA1211" s="43"/>
      <c r="GB1211" s="43"/>
      <c r="GC1211" s="43"/>
      <c r="GD1211" s="43"/>
      <c r="GE1211" s="43"/>
      <c r="GF1211" s="43"/>
      <c r="GG1211" s="43"/>
      <c r="GH1211" s="43"/>
      <c r="GI1211" s="43"/>
      <c r="GJ1211" s="43"/>
      <c r="GK1211" s="43"/>
      <c r="GL1211" s="43"/>
      <c r="GM1211" s="43"/>
      <c r="GN1211" s="43"/>
      <c r="GO1211" s="43"/>
      <c r="GP1211" s="43"/>
      <c r="GQ1211" s="43"/>
      <c r="GR1211" s="43"/>
      <c r="GS1211" s="43"/>
      <c r="GT1211" s="43"/>
      <c r="GU1211" s="43"/>
      <c r="GV1211" s="43"/>
      <c r="GW1211" s="43"/>
      <c r="GX1211" s="43"/>
      <c r="GY1211" s="43"/>
      <c r="GZ1211" s="43"/>
      <c r="HA1211" s="43"/>
      <c r="HB1211" s="43"/>
      <c r="HC1211" s="43"/>
      <c r="HD1211" s="43"/>
      <c r="HE1211" s="43"/>
      <c r="HF1211" s="43"/>
      <c r="HG1211" s="43"/>
      <c r="HH1211" s="43"/>
      <c r="HI1211" s="43"/>
      <c r="HJ1211" s="43"/>
      <c r="HK1211" s="43"/>
      <c r="HL1211" s="43"/>
      <c r="HM1211" s="43"/>
      <c r="HN1211" s="43"/>
      <c r="HO1211" s="43"/>
      <c r="HP1211" s="43"/>
      <c r="HQ1211" s="43"/>
      <c r="HR1211" s="43"/>
      <c r="HS1211" s="43"/>
      <c r="HT1211" s="43"/>
      <c r="HU1211" s="43"/>
      <c r="HV1211" s="43"/>
      <c r="HW1211" s="43"/>
      <c r="HX1211" s="43"/>
      <c r="HY1211" s="43"/>
      <c r="HZ1211" s="43"/>
      <c r="IA1211" s="43"/>
      <c r="IB1211" s="43"/>
    </row>
    <row r="1212" spans="1:236">
      <c r="A1212" s="43"/>
      <c r="B1212" s="43"/>
      <c r="C1212" s="43"/>
      <c r="D1212" s="43"/>
      <c r="E1212" s="43"/>
      <c r="F1212" s="43"/>
      <c r="G1212" s="43"/>
      <c r="H1212" s="43"/>
      <c r="I1212" s="43"/>
      <c r="J1212" s="43"/>
      <c r="K1212" s="43"/>
      <c r="L1212" s="43"/>
      <c r="M1212" s="43"/>
      <c r="N1212" s="43"/>
      <c r="O1212" s="60"/>
      <c r="P1212" s="43"/>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c r="HE1212" s="43"/>
      <c r="HF1212" s="43"/>
      <c r="HG1212" s="43"/>
      <c r="HH1212" s="43"/>
      <c r="HI1212" s="43"/>
      <c r="HJ1212" s="43"/>
      <c r="HK1212" s="43"/>
      <c r="HL1212" s="43"/>
      <c r="HM1212" s="43"/>
      <c r="HN1212" s="43"/>
      <c r="HO1212" s="43"/>
      <c r="HP1212" s="43"/>
      <c r="HQ1212" s="43"/>
      <c r="HR1212" s="43"/>
      <c r="HS1212" s="43"/>
      <c r="HT1212" s="43"/>
      <c r="HU1212" s="43"/>
      <c r="HV1212" s="43"/>
      <c r="HW1212" s="43"/>
      <c r="HX1212" s="43"/>
      <c r="HY1212" s="43"/>
      <c r="HZ1212" s="43"/>
      <c r="IA1212" s="43"/>
      <c r="IB1212" s="43"/>
    </row>
    <row r="1213" spans="1:236">
      <c r="A1213" s="43"/>
      <c r="B1213" s="43"/>
      <c r="C1213" s="43"/>
      <c r="D1213" s="43"/>
      <c r="E1213" s="43"/>
      <c r="F1213" s="43"/>
      <c r="G1213" s="43"/>
      <c r="H1213" s="43"/>
      <c r="I1213" s="43"/>
      <c r="J1213" s="43"/>
      <c r="K1213" s="43"/>
      <c r="L1213" s="43"/>
      <c r="M1213" s="43"/>
      <c r="N1213" s="43"/>
      <c r="O1213" s="60"/>
      <c r="P1213" s="43"/>
      <c r="Q1213" s="43"/>
      <c r="R1213" s="43"/>
      <c r="S1213" s="43"/>
      <c r="T1213" s="43"/>
      <c r="U1213" s="43"/>
      <c r="V1213" s="43"/>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c r="FL1213" s="43"/>
      <c r="FM1213" s="43"/>
      <c r="FN1213" s="43"/>
      <c r="FO1213" s="43"/>
      <c r="FP1213" s="43"/>
      <c r="FQ1213" s="43"/>
      <c r="FR1213" s="43"/>
      <c r="FS1213" s="43"/>
      <c r="FT1213" s="43"/>
      <c r="FU1213" s="43"/>
      <c r="FV1213" s="43"/>
      <c r="FW1213" s="43"/>
      <c r="FX1213" s="43"/>
      <c r="FY1213" s="43"/>
      <c r="FZ1213" s="43"/>
      <c r="GA1213" s="43"/>
      <c r="GB1213" s="43"/>
      <c r="GC1213" s="43"/>
      <c r="GD1213" s="43"/>
      <c r="GE1213" s="43"/>
      <c r="GF1213" s="43"/>
      <c r="GG1213" s="43"/>
      <c r="GH1213" s="43"/>
      <c r="GI1213" s="43"/>
      <c r="GJ1213" s="43"/>
      <c r="GK1213" s="43"/>
      <c r="GL1213" s="43"/>
      <c r="GM1213" s="43"/>
      <c r="GN1213" s="43"/>
      <c r="GO1213" s="43"/>
      <c r="GP1213" s="43"/>
      <c r="GQ1213" s="43"/>
      <c r="GR1213" s="43"/>
      <c r="GS1213" s="43"/>
      <c r="GT1213" s="43"/>
      <c r="GU1213" s="43"/>
      <c r="GV1213" s="43"/>
      <c r="GW1213" s="43"/>
      <c r="GX1213" s="43"/>
      <c r="GY1213" s="43"/>
      <c r="GZ1213" s="43"/>
      <c r="HA1213" s="43"/>
      <c r="HB1213" s="43"/>
      <c r="HC1213" s="43"/>
      <c r="HD1213" s="43"/>
      <c r="HE1213" s="43"/>
      <c r="HF1213" s="43"/>
      <c r="HG1213" s="43"/>
      <c r="HH1213" s="43"/>
      <c r="HI1213" s="43"/>
      <c r="HJ1213" s="43"/>
      <c r="HK1213" s="43"/>
      <c r="HL1213" s="43"/>
      <c r="HM1213" s="43"/>
      <c r="HN1213" s="43"/>
      <c r="HO1213" s="43"/>
      <c r="HP1213" s="43"/>
      <c r="HQ1213" s="43"/>
      <c r="HR1213" s="43"/>
      <c r="HS1213" s="43"/>
      <c r="HT1213" s="43"/>
      <c r="HU1213" s="43"/>
      <c r="HV1213" s="43"/>
      <c r="HW1213" s="43"/>
      <c r="HX1213" s="43"/>
      <c r="HY1213" s="43"/>
      <c r="HZ1213" s="43"/>
      <c r="IA1213" s="43"/>
      <c r="IB1213" s="43"/>
    </row>
    <row r="1214" spans="1:236">
      <c r="A1214" s="43"/>
      <c r="B1214" s="43"/>
      <c r="C1214" s="43"/>
      <c r="D1214" s="43"/>
      <c r="E1214" s="43"/>
      <c r="F1214" s="43"/>
      <c r="G1214" s="43"/>
      <c r="H1214" s="43"/>
      <c r="I1214" s="43"/>
      <c r="J1214" s="43"/>
      <c r="K1214" s="43"/>
      <c r="L1214" s="43"/>
      <c r="M1214" s="43"/>
      <c r="N1214" s="43"/>
      <c r="O1214" s="60"/>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c r="HE1214" s="43"/>
      <c r="HF1214" s="43"/>
      <c r="HG1214" s="43"/>
      <c r="HH1214" s="43"/>
      <c r="HI1214" s="43"/>
      <c r="HJ1214" s="43"/>
      <c r="HK1214" s="43"/>
      <c r="HL1214" s="43"/>
      <c r="HM1214" s="43"/>
      <c r="HN1214" s="43"/>
      <c r="HO1214" s="43"/>
      <c r="HP1214" s="43"/>
      <c r="HQ1214" s="43"/>
      <c r="HR1214" s="43"/>
      <c r="HS1214" s="43"/>
      <c r="HT1214" s="43"/>
      <c r="HU1214" s="43"/>
      <c r="HV1214" s="43"/>
      <c r="HW1214" s="43"/>
      <c r="HX1214" s="43"/>
      <c r="HY1214" s="43"/>
      <c r="HZ1214" s="43"/>
      <c r="IA1214" s="43"/>
      <c r="IB1214" s="43"/>
    </row>
    <row r="1215" spans="1:236">
      <c r="A1215" s="43"/>
      <c r="B1215" s="43"/>
      <c r="C1215" s="43"/>
      <c r="D1215" s="43"/>
      <c r="E1215" s="43"/>
      <c r="F1215" s="43"/>
      <c r="G1215" s="43"/>
      <c r="H1215" s="43"/>
      <c r="I1215" s="43"/>
      <c r="J1215" s="43"/>
      <c r="K1215" s="43"/>
      <c r="L1215" s="43"/>
      <c r="M1215" s="43"/>
      <c r="N1215" s="43"/>
      <c r="O1215" s="60"/>
      <c r="P1215" s="43"/>
      <c r="Q1215" s="43"/>
      <c r="R1215" s="43"/>
      <c r="S1215" s="43"/>
      <c r="T1215" s="43"/>
      <c r="U1215" s="43"/>
      <c r="V1215" s="43"/>
      <c r="W1215" s="43"/>
      <c r="X1215" s="43"/>
      <c r="Y1215" s="43"/>
      <c r="Z1215" s="43"/>
      <c r="AA1215" s="43"/>
      <c r="AB1215" s="43"/>
      <c r="AC1215" s="43"/>
      <c r="AD1215" s="43"/>
      <c r="AE1215" s="43"/>
      <c r="AF1215" s="43"/>
      <c r="AG1215" s="43"/>
      <c r="AH1215" s="43"/>
      <c r="AI1215" s="43"/>
      <c r="AJ1215" s="43"/>
      <c r="AK1215" s="43"/>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c r="FL1215" s="43"/>
      <c r="FM1215" s="43"/>
      <c r="FN1215" s="43"/>
      <c r="FO1215" s="43"/>
      <c r="FP1215" s="43"/>
      <c r="FQ1215" s="43"/>
      <c r="FR1215" s="43"/>
      <c r="FS1215" s="43"/>
      <c r="FT1215" s="43"/>
      <c r="FU1215" s="43"/>
      <c r="FV1215" s="43"/>
      <c r="FW1215" s="43"/>
      <c r="FX1215" s="43"/>
      <c r="FY1215" s="43"/>
      <c r="FZ1215" s="43"/>
      <c r="GA1215" s="43"/>
      <c r="GB1215" s="43"/>
      <c r="GC1215" s="43"/>
      <c r="GD1215" s="43"/>
      <c r="GE1215" s="43"/>
      <c r="GF1215" s="43"/>
      <c r="GG1215" s="43"/>
      <c r="GH1215" s="43"/>
      <c r="GI1215" s="43"/>
      <c r="GJ1215" s="43"/>
      <c r="GK1215" s="43"/>
      <c r="GL1215" s="43"/>
      <c r="GM1215" s="43"/>
      <c r="GN1215" s="43"/>
      <c r="GO1215" s="43"/>
      <c r="GP1215" s="43"/>
      <c r="GQ1215" s="43"/>
      <c r="GR1215" s="43"/>
      <c r="GS1215" s="43"/>
      <c r="GT1215" s="43"/>
      <c r="GU1215" s="43"/>
      <c r="GV1215" s="43"/>
      <c r="GW1215" s="43"/>
      <c r="GX1215" s="43"/>
      <c r="GY1215" s="43"/>
      <c r="GZ1215" s="43"/>
      <c r="HA1215" s="43"/>
      <c r="HB1215" s="43"/>
      <c r="HC1215" s="43"/>
      <c r="HD1215" s="43"/>
      <c r="HE1215" s="43"/>
      <c r="HF1215" s="43"/>
      <c r="HG1215" s="43"/>
      <c r="HH1215" s="43"/>
      <c r="HI1215" s="43"/>
      <c r="HJ1215" s="43"/>
      <c r="HK1215" s="43"/>
      <c r="HL1215" s="43"/>
      <c r="HM1215" s="43"/>
      <c r="HN1215" s="43"/>
      <c r="HO1215" s="43"/>
      <c r="HP1215" s="43"/>
      <c r="HQ1215" s="43"/>
      <c r="HR1215" s="43"/>
      <c r="HS1215" s="43"/>
      <c r="HT1215" s="43"/>
      <c r="HU1215" s="43"/>
      <c r="HV1215" s="43"/>
      <c r="HW1215" s="43"/>
      <c r="HX1215" s="43"/>
      <c r="HY1215" s="43"/>
      <c r="HZ1215" s="43"/>
      <c r="IA1215" s="43"/>
      <c r="IB1215" s="43"/>
    </row>
    <row r="1216" spans="1:236">
      <c r="A1216" s="43"/>
      <c r="B1216" s="43"/>
      <c r="C1216" s="43"/>
      <c r="D1216" s="43"/>
      <c r="E1216" s="43"/>
      <c r="F1216" s="43"/>
      <c r="G1216" s="43"/>
      <c r="H1216" s="43"/>
      <c r="I1216" s="43"/>
      <c r="J1216" s="43"/>
      <c r="K1216" s="43"/>
      <c r="L1216" s="43"/>
      <c r="M1216" s="43"/>
      <c r="N1216" s="43"/>
      <c r="O1216" s="60"/>
      <c r="P1216" s="43"/>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c r="HE1216" s="43"/>
      <c r="HF1216" s="43"/>
      <c r="HG1216" s="43"/>
      <c r="HH1216" s="43"/>
      <c r="HI1216" s="43"/>
      <c r="HJ1216" s="43"/>
      <c r="HK1216" s="43"/>
      <c r="HL1216" s="43"/>
      <c r="HM1216" s="43"/>
      <c r="HN1216" s="43"/>
      <c r="HO1216" s="43"/>
      <c r="HP1216" s="43"/>
      <c r="HQ1216" s="43"/>
      <c r="HR1216" s="43"/>
      <c r="HS1216" s="43"/>
      <c r="HT1216" s="43"/>
      <c r="HU1216" s="43"/>
      <c r="HV1216" s="43"/>
      <c r="HW1216" s="43"/>
      <c r="HX1216" s="43"/>
      <c r="HY1216" s="43"/>
      <c r="HZ1216" s="43"/>
      <c r="IA1216" s="43"/>
      <c r="IB1216" s="43"/>
    </row>
    <row r="1217" spans="1:236">
      <c r="A1217" s="43"/>
      <c r="B1217" s="43"/>
      <c r="C1217" s="43"/>
      <c r="D1217" s="43"/>
      <c r="E1217" s="43"/>
      <c r="F1217" s="43"/>
      <c r="G1217" s="43"/>
      <c r="H1217" s="43"/>
      <c r="I1217" s="43"/>
      <c r="J1217" s="43"/>
      <c r="K1217" s="43"/>
      <c r="L1217" s="43"/>
      <c r="M1217" s="43"/>
      <c r="N1217" s="43"/>
      <c r="O1217" s="60"/>
      <c r="P1217" s="43"/>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c r="FL1217" s="43"/>
      <c r="FM1217" s="43"/>
      <c r="FN1217" s="43"/>
      <c r="FO1217" s="43"/>
      <c r="FP1217" s="43"/>
      <c r="FQ1217" s="43"/>
      <c r="FR1217" s="43"/>
      <c r="FS1217" s="43"/>
      <c r="FT1217" s="43"/>
      <c r="FU1217" s="43"/>
      <c r="FV1217" s="43"/>
      <c r="FW1217" s="43"/>
      <c r="FX1217" s="43"/>
      <c r="FY1217" s="43"/>
      <c r="FZ1217" s="43"/>
      <c r="GA1217" s="43"/>
      <c r="GB1217" s="43"/>
      <c r="GC1217" s="43"/>
      <c r="GD1217" s="43"/>
      <c r="GE1217" s="43"/>
      <c r="GF1217" s="43"/>
      <c r="GG1217" s="43"/>
      <c r="GH1217" s="43"/>
      <c r="GI1217" s="43"/>
      <c r="GJ1217" s="43"/>
      <c r="GK1217" s="43"/>
      <c r="GL1217" s="43"/>
      <c r="GM1217" s="43"/>
      <c r="GN1217" s="43"/>
      <c r="GO1217" s="43"/>
      <c r="GP1217" s="43"/>
      <c r="GQ1217" s="43"/>
      <c r="GR1217" s="43"/>
      <c r="GS1217" s="43"/>
      <c r="GT1217" s="43"/>
      <c r="GU1217" s="43"/>
      <c r="GV1217" s="43"/>
      <c r="GW1217" s="43"/>
      <c r="GX1217" s="43"/>
      <c r="GY1217" s="43"/>
      <c r="GZ1217" s="43"/>
      <c r="HA1217" s="43"/>
      <c r="HB1217" s="43"/>
      <c r="HC1217" s="43"/>
      <c r="HD1217" s="43"/>
      <c r="HE1217" s="43"/>
      <c r="HF1217" s="43"/>
      <c r="HG1217" s="43"/>
      <c r="HH1217" s="43"/>
      <c r="HI1217" s="43"/>
      <c r="HJ1217" s="43"/>
      <c r="HK1217" s="43"/>
      <c r="HL1217" s="43"/>
      <c r="HM1217" s="43"/>
      <c r="HN1217" s="43"/>
      <c r="HO1217" s="43"/>
      <c r="HP1217" s="43"/>
      <c r="HQ1217" s="43"/>
      <c r="HR1217" s="43"/>
      <c r="HS1217" s="43"/>
      <c r="HT1217" s="43"/>
      <c r="HU1217" s="43"/>
      <c r="HV1217" s="43"/>
      <c r="HW1217" s="43"/>
      <c r="HX1217" s="43"/>
      <c r="HY1217" s="43"/>
      <c r="HZ1217" s="43"/>
      <c r="IA1217" s="43"/>
      <c r="IB1217" s="43"/>
    </row>
    <row r="1218" spans="1:236">
      <c r="A1218" s="43"/>
      <c r="B1218" s="43"/>
      <c r="C1218" s="43"/>
      <c r="D1218" s="43"/>
      <c r="E1218" s="43"/>
      <c r="F1218" s="43"/>
      <c r="G1218" s="43"/>
      <c r="H1218" s="43"/>
      <c r="I1218" s="43"/>
      <c r="J1218" s="43"/>
      <c r="K1218" s="43"/>
      <c r="L1218" s="43"/>
      <c r="M1218" s="43"/>
      <c r="N1218" s="43"/>
      <c r="O1218" s="60"/>
      <c r="P1218" s="43"/>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c r="HE1218" s="43"/>
      <c r="HF1218" s="43"/>
      <c r="HG1218" s="43"/>
      <c r="HH1218" s="43"/>
      <c r="HI1218" s="43"/>
      <c r="HJ1218" s="43"/>
      <c r="HK1218" s="43"/>
      <c r="HL1218" s="43"/>
      <c r="HM1218" s="43"/>
      <c r="HN1218" s="43"/>
      <c r="HO1218" s="43"/>
      <c r="HP1218" s="43"/>
      <c r="HQ1218" s="43"/>
      <c r="HR1218" s="43"/>
      <c r="HS1218" s="43"/>
      <c r="HT1218" s="43"/>
      <c r="HU1218" s="43"/>
      <c r="HV1218" s="43"/>
      <c r="HW1218" s="43"/>
      <c r="HX1218" s="43"/>
      <c r="HY1218" s="43"/>
      <c r="HZ1218" s="43"/>
      <c r="IA1218" s="43"/>
      <c r="IB1218" s="43"/>
    </row>
    <row r="1219" spans="1:236">
      <c r="A1219" s="43"/>
      <c r="B1219" s="43"/>
      <c r="C1219" s="43"/>
      <c r="D1219" s="43"/>
      <c r="E1219" s="43"/>
      <c r="F1219" s="43"/>
      <c r="G1219" s="43"/>
      <c r="H1219" s="43"/>
      <c r="I1219" s="43"/>
      <c r="J1219" s="43"/>
      <c r="K1219" s="43"/>
      <c r="L1219" s="43"/>
      <c r="M1219" s="43"/>
      <c r="N1219" s="43"/>
      <c r="O1219" s="60"/>
      <c r="P1219" s="43"/>
      <c r="Q1219" s="43"/>
      <c r="R1219" s="43"/>
      <c r="S1219" s="43"/>
      <c r="T1219" s="43"/>
      <c r="U1219" s="43"/>
      <c r="V1219" s="43"/>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c r="FL1219" s="43"/>
      <c r="FM1219" s="43"/>
      <c r="FN1219" s="43"/>
      <c r="FO1219" s="43"/>
      <c r="FP1219" s="43"/>
      <c r="FQ1219" s="43"/>
      <c r="FR1219" s="43"/>
      <c r="FS1219" s="43"/>
      <c r="FT1219" s="43"/>
      <c r="FU1219" s="43"/>
      <c r="FV1219" s="43"/>
      <c r="FW1219" s="43"/>
      <c r="FX1219" s="43"/>
      <c r="FY1219" s="43"/>
      <c r="FZ1219" s="43"/>
      <c r="GA1219" s="43"/>
      <c r="GB1219" s="43"/>
      <c r="GC1219" s="43"/>
      <c r="GD1219" s="43"/>
      <c r="GE1219" s="43"/>
      <c r="GF1219" s="43"/>
      <c r="GG1219" s="43"/>
      <c r="GH1219" s="43"/>
      <c r="GI1219" s="43"/>
      <c r="GJ1219" s="43"/>
      <c r="GK1219" s="43"/>
      <c r="GL1219" s="43"/>
      <c r="GM1219" s="43"/>
      <c r="GN1219" s="43"/>
      <c r="GO1219" s="43"/>
      <c r="GP1219" s="43"/>
      <c r="GQ1219" s="43"/>
      <c r="GR1219" s="43"/>
      <c r="GS1219" s="43"/>
      <c r="GT1219" s="43"/>
      <c r="GU1219" s="43"/>
      <c r="GV1219" s="43"/>
      <c r="GW1219" s="43"/>
      <c r="GX1219" s="43"/>
      <c r="GY1219" s="43"/>
      <c r="GZ1219" s="43"/>
      <c r="HA1219" s="43"/>
      <c r="HB1219" s="43"/>
      <c r="HC1219" s="43"/>
      <c r="HD1219" s="43"/>
      <c r="HE1219" s="43"/>
      <c r="HF1219" s="43"/>
      <c r="HG1219" s="43"/>
      <c r="HH1219" s="43"/>
      <c r="HI1219" s="43"/>
      <c r="HJ1219" s="43"/>
      <c r="HK1219" s="43"/>
      <c r="HL1219" s="43"/>
      <c r="HM1219" s="43"/>
      <c r="HN1219" s="43"/>
      <c r="HO1219" s="43"/>
      <c r="HP1219" s="43"/>
      <c r="HQ1219" s="43"/>
      <c r="HR1219" s="43"/>
      <c r="HS1219" s="43"/>
      <c r="HT1219" s="43"/>
      <c r="HU1219" s="43"/>
      <c r="HV1219" s="43"/>
      <c r="HW1219" s="43"/>
      <c r="HX1219" s="43"/>
      <c r="HY1219" s="43"/>
      <c r="HZ1219" s="43"/>
      <c r="IA1219" s="43"/>
      <c r="IB1219" s="43"/>
    </row>
    <row r="1220" spans="1:236">
      <c r="A1220" s="43"/>
      <c r="B1220" s="43"/>
      <c r="C1220" s="43"/>
      <c r="D1220" s="43"/>
      <c r="E1220" s="43"/>
      <c r="F1220" s="43"/>
      <c r="G1220" s="43"/>
      <c r="H1220" s="43"/>
      <c r="I1220" s="43"/>
      <c r="J1220" s="43"/>
      <c r="K1220" s="43"/>
      <c r="L1220" s="43"/>
      <c r="M1220" s="43"/>
      <c r="N1220" s="43"/>
      <c r="O1220" s="60"/>
      <c r="P1220" s="43"/>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c r="HE1220" s="43"/>
      <c r="HF1220" s="43"/>
      <c r="HG1220" s="43"/>
      <c r="HH1220" s="43"/>
      <c r="HI1220" s="43"/>
      <c r="HJ1220" s="43"/>
      <c r="HK1220" s="43"/>
      <c r="HL1220" s="43"/>
      <c r="HM1220" s="43"/>
      <c r="HN1220" s="43"/>
      <c r="HO1220" s="43"/>
      <c r="HP1220" s="43"/>
      <c r="HQ1220" s="43"/>
      <c r="HR1220" s="43"/>
      <c r="HS1220" s="43"/>
      <c r="HT1220" s="43"/>
      <c r="HU1220" s="43"/>
      <c r="HV1220" s="43"/>
      <c r="HW1220" s="43"/>
      <c r="HX1220" s="43"/>
      <c r="HY1220" s="43"/>
      <c r="HZ1220" s="43"/>
      <c r="IA1220" s="43"/>
      <c r="IB1220" s="43"/>
    </row>
    <row r="1221" spans="1:236">
      <c r="A1221" s="43"/>
      <c r="B1221" s="43"/>
      <c r="C1221" s="43"/>
      <c r="D1221" s="43"/>
      <c r="E1221" s="43"/>
      <c r="F1221" s="43"/>
      <c r="G1221" s="43"/>
      <c r="H1221" s="43"/>
      <c r="I1221" s="43"/>
      <c r="J1221" s="43"/>
      <c r="K1221" s="43"/>
      <c r="L1221" s="43"/>
      <c r="M1221" s="43"/>
      <c r="N1221" s="43"/>
      <c r="O1221" s="60"/>
      <c r="P1221" s="43"/>
      <c r="Q1221" s="43"/>
      <c r="R1221" s="43"/>
      <c r="S1221" s="43"/>
      <c r="T1221" s="43"/>
      <c r="U1221" s="43"/>
      <c r="V1221" s="43"/>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c r="FL1221" s="43"/>
      <c r="FM1221" s="43"/>
      <c r="FN1221" s="43"/>
      <c r="FO1221" s="43"/>
      <c r="FP1221" s="43"/>
      <c r="FQ1221" s="43"/>
      <c r="FR1221" s="43"/>
      <c r="FS1221" s="43"/>
      <c r="FT1221" s="43"/>
      <c r="FU1221" s="43"/>
      <c r="FV1221" s="43"/>
      <c r="FW1221" s="43"/>
      <c r="FX1221" s="43"/>
      <c r="FY1221" s="43"/>
      <c r="FZ1221" s="43"/>
      <c r="GA1221" s="43"/>
      <c r="GB1221" s="43"/>
      <c r="GC1221" s="43"/>
      <c r="GD1221" s="43"/>
      <c r="GE1221" s="43"/>
      <c r="GF1221" s="43"/>
      <c r="GG1221" s="43"/>
      <c r="GH1221" s="43"/>
      <c r="GI1221" s="43"/>
      <c r="GJ1221" s="43"/>
      <c r="GK1221" s="43"/>
      <c r="GL1221" s="43"/>
      <c r="GM1221" s="43"/>
      <c r="GN1221" s="43"/>
      <c r="GO1221" s="43"/>
      <c r="GP1221" s="43"/>
      <c r="GQ1221" s="43"/>
      <c r="GR1221" s="43"/>
      <c r="GS1221" s="43"/>
      <c r="GT1221" s="43"/>
      <c r="GU1221" s="43"/>
      <c r="GV1221" s="43"/>
      <c r="GW1221" s="43"/>
      <c r="GX1221" s="43"/>
      <c r="GY1221" s="43"/>
      <c r="GZ1221" s="43"/>
      <c r="HA1221" s="43"/>
      <c r="HB1221" s="43"/>
      <c r="HC1221" s="43"/>
      <c r="HD1221" s="43"/>
      <c r="HE1221" s="43"/>
      <c r="HF1221" s="43"/>
      <c r="HG1221" s="43"/>
      <c r="HH1221" s="43"/>
      <c r="HI1221" s="43"/>
      <c r="HJ1221" s="43"/>
      <c r="HK1221" s="43"/>
      <c r="HL1221" s="43"/>
      <c r="HM1221" s="43"/>
      <c r="HN1221" s="43"/>
      <c r="HO1221" s="43"/>
      <c r="HP1221" s="43"/>
      <c r="HQ1221" s="43"/>
      <c r="HR1221" s="43"/>
      <c r="HS1221" s="43"/>
      <c r="HT1221" s="43"/>
      <c r="HU1221" s="43"/>
      <c r="HV1221" s="43"/>
      <c r="HW1221" s="43"/>
      <c r="HX1221" s="43"/>
      <c r="HY1221" s="43"/>
      <c r="HZ1221" s="43"/>
      <c r="IA1221" s="43"/>
      <c r="IB1221" s="43"/>
    </row>
    <row r="1222" spans="1:236">
      <c r="A1222" s="43"/>
      <c r="B1222" s="43"/>
      <c r="C1222" s="43"/>
      <c r="D1222" s="43"/>
      <c r="E1222" s="43"/>
      <c r="F1222" s="43"/>
      <c r="G1222" s="43"/>
      <c r="H1222" s="43"/>
      <c r="I1222" s="43"/>
      <c r="J1222" s="43"/>
      <c r="K1222" s="43"/>
      <c r="L1222" s="43"/>
      <c r="M1222" s="43"/>
      <c r="N1222" s="43"/>
      <c r="O1222" s="60"/>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c r="HE1222" s="43"/>
      <c r="HF1222" s="43"/>
      <c r="HG1222" s="43"/>
      <c r="HH1222" s="43"/>
      <c r="HI1222" s="43"/>
      <c r="HJ1222" s="43"/>
      <c r="HK1222" s="43"/>
      <c r="HL1222" s="43"/>
      <c r="HM1222" s="43"/>
      <c r="HN1222" s="43"/>
      <c r="HO1222" s="43"/>
      <c r="HP1222" s="43"/>
      <c r="HQ1222" s="43"/>
      <c r="HR1222" s="43"/>
      <c r="HS1222" s="43"/>
      <c r="HT1222" s="43"/>
      <c r="HU1222" s="43"/>
      <c r="HV1222" s="43"/>
      <c r="HW1222" s="43"/>
      <c r="HX1222" s="43"/>
      <c r="HY1222" s="43"/>
      <c r="HZ1222" s="43"/>
      <c r="IA1222" s="43"/>
      <c r="IB1222" s="43"/>
    </row>
    <row r="1223" spans="1:236">
      <c r="A1223" s="43"/>
      <c r="B1223" s="43"/>
      <c r="C1223" s="43"/>
      <c r="D1223" s="43"/>
      <c r="E1223" s="43"/>
      <c r="F1223" s="43"/>
      <c r="G1223" s="43"/>
      <c r="H1223" s="43"/>
      <c r="I1223" s="43"/>
      <c r="J1223" s="43"/>
      <c r="K1223" s="43"/>
      <c r="L1223" s="43"/>
      <c r="M1223" s="43"/>
      <c r="N1223" s="43"/>
      <c r="O1223" s="60"/>
      <c r="P1223" s="43"/>
      <c r="Q1223" s="43"/>
      <c r="R1223" s="43"/>
      <c r="S1223" s="43"/>
      <c r="T1223" s="43"/>
      <c r="U1223" s="43"/>
      <c r="V1223" s="43"/>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c r="FL1223" s="43"/>
      <c r="FM1223" s="43"/>
      <c r="FN1223" s="43"/>
      <c r="FO1223" s="43"/>
      <c r="FP1223" s="43"/>
      <c r="FQ1223" s="43"/>
      <c r="FR1223" s="43"/>
      <c r="FS1223" s="43"/>
      <c r="FT1223" s="43"/>
      <c r="FU1223" s="43"/>
      <c r="FV1223" s="43"/>
      <c r="FW1223" s="43"/>
      <c r="FX1223" s="43"/>
      <c r="FY1223" s="43"/>
      <c r="FZ1223" s="43"/>
      <c r="GA1223" s="43"/>
      <c r="GB1223" s="43"/>
      <c r="GC1223" s="43"/>
      <c r="GD1223" s="43"/>
      <c r="GE1223" s="43"/>
      <c r="GF1223" s="43"/>
      <c r="GG1223" s="43"/>
      <c r="GH1223" s="43"/>
      <c r="GI1223" s="43"/>
      <c r="GJ1223" s="43"/>
      <c r="GK1223" s="43"/>
      <c r="GL1223" s="43"/>
      <c r="GM1223" s="43"/>
      <c r="GN1223" s="43"/>
      <c r="GO1223" s="43"/>
      <c r="GP1223" s="43"/>
      <c r="GQ1223" s="43"/>
      <c r="GR1223" s="43"/>
      <c r="GS1223" s="43"/>
      <c r="GT1223" s="43"/>
      <c r="GU1223" s="43"/>
      <c r="GV1223" s="43"/>
      <c r="GW1223" s="43"/>
      <c r="GX1223" s="43"/>
      <c r="GY1223" s="43"/>
      <c r="GZ1223" s="43"/>
      <c r="HA1223" s="43"/>
      <c r="HB1223" s="43"/>
      <c r="HC1223" s="43"/>
      <c r="HD1223" s="43"/>
      <c r="HE1223" s="43"/>
      <c r="HF1223" s="43"/>
      <c r="HG1223" s="43"/>
      <c r="HH1223" s="43"/>
      <c r="HI1223" s="43"/>
      <c r="HJ1223" s="43"/>
      <c r="HK1223" s="43"/>
      <c r="HL1223" s="43"/>
      <c r="HM1223" s="43"/>
      <c r="HN1223" s="43"/>
      <c r="HO1223" s="43"/>
      <c r="HP1223" s="43"/>
      <c r="HQ1223" s="43"/>
      <c r="HR1223" s="43"/>
      <c r="HS1223" s="43"/>
      <c r="HT1223" s="43"/>
      <c r="HU1223" s="43"/>
      <c r="HV1223" s="43"/>
      <c r="HW1223" s="43"/>
      <c r="HX1223" s="43"/>
      <c r="HY1223" s="43"/>
      <c r="HZ1223" s="43"/>
      <c r="IA1223" s="43"/>
      <c r="IB1223" s="43"/>
    </row>
    <row r="1224" spans="1:236">
      <c r="A1224" s="43"/>
      <c r="B1224" s="43"/>
      <c r="C1224" s="43"/>
      <c r="D1224" s="43"/>
      <c r="E1224" s="43"/>
      <c r="F1224" s="43"/>
      <c r="G1224" s="43"/>
      <c r="H1224" s="43"/>
      <c r="I1224" s="43"/>
      <c r="J1224" s="43"/>
      <c r="K1224" s="43"/>
      <c r="L1224" s="43"/>
      <c r="M1224" s="43"/>
      <c r="N1224" s="43"/>
      <c r="O1224" s="60"/>
      <c r="P1224" s="43"/>
      <c r="Q1224" s="43"/>
      <c r="R1224" s="43"/>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c r="HE1224" s="43"/>
      <c r="HF1224" s="43"/>
      <c r="HG1224" s="43"/>
      <c r="HH1224" s="43"/>
      <c r="HI1224" s="43"/>
      <c r="HJ1224" s="43"/>
      <c r="HK1224" s="43"/>
      <c r="HL1224" s="43"/>
      <c r="HM1224" s="43"/>
      <c r="HN1224" s="43"/>
      <c r="HO1224" s="43"/>
      <c r="HP1224" s="43"/>
      <c r="HQ1224" s="43"/>
      <c r="HR1224" s="43"/>
      <c r="HS1224" s="43"/>
      <c r="HT1224" s="43"/>
      <c r="HU1224" s="43"/>
      <c r="HV1224" s="43"/>
      <c r="HW1224" s="43"/>
      <c r="HX1224" s="43"/>
      <c r="HY1224" s="43"/>
      <c r="HZ1224" s="43"/>
      <c r="IA1224" s="43"/>
      <c r="IB1224" s="43"/>
    </row>
    <row r="1225" spans="1:236">
      <c r="A1225" s="43"/>
      <c r="B1225" s="43"/>
      <c r="C1225" s="43"/>
      <c r="D1225" s="43"/>
      <c r="E1225" s="43"/>
      <c r="F1225" s="43"/>
      <c r="G1225" s="43"/>
      <c r="H1225" s="43"/>
      <c r="I1225" s="43"/>
      <c r="J1225" s="43"/>
      <c r="K1225" s="43"/>
      <c r="L1225" s="43"/>
      <c r="M1225" s="43"/>
      <c r="N1225" s="43"/>
      <c r="O1225" s="60"/>
      <c r="P1225" s="43"/>
      <c r="Q1225" s="43"/>
      <c r="R1225" s="43"/>
      <c r="S1225" s="43"/>
      <c r="T1225" s="43"/>
      <c r="U1225" s="43"/>
      <c r="V1225" s="43"/>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c r="FL1225" s="43"/>
      <c r="FM1225" s="43"/>
      <c r="FN1225" s="43"/>
      <c r="FO1225" s="43"/>
      <c r="FP1225" s="43"/>
      <c r="FQ1225" s="43"/>
      <c r="FR1225" s="43"/>
      <c r="FS1225" s="43"/>
      <c r="FT1225" s="43"/>
      <c r="FU1225" s="43"/>
      <c r="FV1225" s="43"/>
      <c r="FW1225" s="43"/>
      <c r="FX1225" s="43"/>
      <c r="FY1225" s="43"/>
      <c r="FZ1225" s="43"/>
      <c r="GA1225" s="43"/>
      <c r="GB1225" s="43"/>
      <c r="GC1225" s="43"/>
      <c r="GD1225" s="43"/>
      <c r="GE1225" s="43"/>
      <c r="GF1225" s="43"/>
      <c r="GG1225" s="43"/>
      <c r="GH1225" s="43"/>
      <c r="GI1225" s="43"/>
      <c r="GJ1225" s="43"/>
      <c r="GK1225" s="43"/>
      <c r="GL1225" s="43"/>
      <c r="GM1225" s="43"/>
      <c r="GN1225" s="43"/>
      <c r="GO1225" s="43"/>
      <c r="GP1225" s="43"/>
      <c r="GQ1225" s="43"/>
      <c r="GR1225" s="43"/>
      <c r="GS1225" s="43"/>
      <c r="GT1225" s="43"/>
      <c r="GU1225" s="43"/>
      <c r="GV1225" s="43"/>
      <c r="GW1225" s="43"/>
      <c r="GX1225" s="43"/>
      <c r="GY1225" s="43"/>
      <c r="GZ1225" s="43"/>
      <c r="HA1225" s="43"/>
      <c r="HB1225" s="43"/>
      <c r="HC1225" s="43"/>
      <c r="HD1225" s="43"/>
      <c r="HE1225" s="43"/>
      <c r="HF1225" s="43"/>
      <c r="HG1225" s="43"/>
      <c r="HH1225" s="43"/>
      <c r="HI1225" s="43"/>
      <c r="HJ1225" s="43"/>
      <c r="HK1225" s="43"/>
      <c r="HL1225" s="43"/>
      <c r="HM1225" s="43"/>
      <c r="HN1225" s="43"/>
      <c r="HO1225" s="43"/>
      <c r="HP1225" s="43"/>
      <c r="HQ1225" s="43"/>
      <c r="HR1225" s="43"/>
      <c r="HS1225" s="43"/>
      <c r="HT1225" s="43"/>
      <c r="HU1225" s="43"/>
      <c r="HV1225" s="43"/>
      <c r="HW1225" s="43"/>
      <c r="HX1225" s="43"/>
      <c r="HY1225" s="43"/>
      <c r="HZ1225" s="43"/>
      <c r="IA1225" s="43"/>
      <c r="IB1225" s="43"/>
    </row>
    <row r="1226" spans="1:236">
      <c r="A1226" s="43"/>
      <c r="B1226" s="43"/>
      <c r="C1226" s="43"/>
      <c r="D1226" s="43"/>
      <c r="E1226" s="43"/>
      <c r="F1226" s="43"/>
      <c r="G1226" s="43"/>
      <c r="H1226" s="43"/>
      <c r="I1226" s="43"/>
      <c r="J1226" s="43"/>
      <c r="K1226" s="43"/>
      <c r="L1226" s="43"/>
      <c r="M1226" s="43"/>
      <c r="N1226" s="43"/>
      <c r="O1226" s="60"/>
      <c r="P1226" s="43"/>
      <c r="Q1226" s="43"/>
      <c r="R1226" s="43"/>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c r="HE1226" s="43"/>
      <c r="HF1226" s="43"/>
      <c r="HG1226" s="43"/>
      <c r="HH1226" s="43"/>
      <c r="HI1226" s="43"/>
      <c r="HJ1226" s="43"/>
      <c r="HK1226" s="43"/>
      <c r="HL1226" s="43"/>
      <c r="HM1226" s="43"/>
      <c r="HN1226" s="43"/>
      <c r="HO1226" s="43"/>
      <c r="HP1226" s="43"/>
      <c r="HQ1226" s="43"/>
      <c r="HR1226" s="43"/>
      <c r="HS1226" s="43"/>
      <c r="HT1226" s="43"/>
      <c r="HU1226" s="43"/>
      <c r="HV1226" s="43"/>
      <c r="HW1226" s="43"/>
      <c r="HX1226" s="43"/>
      <c r="HY1226" s="43"/>
      <c r="HZ1226" s="43"/>
      <c r="IA1226" s="43"/>
      <c r="IB1226" s="43"/>
    </row>
    <row r="1227" spans="1:236">
      <c r="A1227" s="43"/>
      <c r="B1227" s="43"/>
      <c r="C1227" s="43"/>
      <c r="D1227" s="43"/>
      <c r="E1227" s="43"/>
      <c r="F1227" s="43"/>
      <c r="G1227" s="43"/>
      <c r="H1227" s="43"/>
      <c r="I1227" s="43"/>
      <c r="J1227" s="43"/>
      <c r="K1227" s="43"/>
      <c r="L1227" s="43"/>
      <c r="M1227" s="43"/>
      <c r="N1227" s="43"/>
      <c r="O1227" s="60"/>
      <c r="P1227" s="43"/>
      <c r="Q1227" s="43"/>
      <c r="R1227" s="43"/>
      <c r="S1227" s="43"/>
      <c r="T1227" s="43"/>
      <c r="U1227" s="43"/>
      <c r="V1227" s="43"/>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c r="FL1227" s="43"/>
      <c r="FM1227" s="43"/>
      <c r="FN1227" s="43"/>
      <c r="FO1227" s="43"/>
      <c r="FP1227" s="43"/>
      <c r="FQ1227" s="43"/>
      <c r="FR1227" s="43"/>
      <c r="FS1227" s="43"/>
      <c r="FT1227" s="43"/>
      <c r="FU1227" s="43"/>
      <c r="FV1227" s="43"/>
      <c r="FW1227" s="43"/>
      <c r="FX1227" s="43"/>
      <c r="FY1227" s="43"/>
      <c r="FZ1227" s="43"/>
      <c r="GA1227" s="43"/>
      <c r="GB1227" s="43"/>
      <c r="GC1227" s="43"/>
      <c r="GD1227" s="43"/>
      <c r="GE1227" s="43"/>
      <c r="GF1227" s="43"/>
      <c r="GG1227" s="43"/>
      <c r="GH1227" s="43"/>
      <c r="GI1227" s="43"/>
      <c r="GJ1227" s="43"/>
      <c r="GK1227" s="43"/>
      <c r="GL1227" s="43"/>
      <c r="GM1227" s="43"/>
      <c r="GN1227" s="43"/>
      <c r="GO1227" s="43"/>
      <c r="GP1227" s="43"/>
      <c r="GQ1227" s="43"/>
      <c r="GR1227" s="43"/>
      <c r="GS1227" s="43"/>
      <c r="GT1227" s="43"/>
      <c r="GU1227" s="43"/>
      <c r="GV1227" s="43"/>
      <c r="GW1227" s="43"/>
      <c r="GX1227" s="43"/>
      <c r="GY1227" s="43"/>
      <c r="GZ1227" s="43"/>
      <c r="HA1227" s="43"/>
      <c r="HB1227" s="43"/>
      <c r="HC1227" s="43"/>
      <c r="HD1227" s="43"/>
      <c r="HE1227" s="43"/>
      <c r="HF1227" s="43"/>
      <c r="HG1227" s="43"/>
      <c r="HH1227" s="43"/>
      <c r="HI1227" s="43"/>
      <c r="HJ1227" s="43"/>
      <c r="HK1227" s="43"/>
      <c r="HL1227" s="43"/>
      <c r="HM1227" s="43"/>
      <c r="HN1227" s="43"/>
      <c r="HO1227" s="43"/>
      <c r="HP1227" s="43"/>
      <c r="HQ1227" s="43"/>
      <c r="HR1227" s="43"/>
      <c r="HS1227" s="43"/>
      <c r="HT1227" s="43"/>
      <c r="HU1227" s="43"/>
      <c r="HV1227" s="43"/>
      <c r="HW1227" s="43"/>
      <c r="HX1227" s="43"/>
      <c r="HY1227" s="43"/>
      <c r="HZ1227" s="43"/>
      <c r="IA1227" s="43"/>
      <c r="IB1227" s="43"/>
    </row>
    <row r="1228" spans="1:236">
      <c r="A1228" s="43"/>
      <c r="B1228" s="43"/>
      <c r="C1228" s="43"/>
      <c r="D1228" s="43"/>
      <c r="E1228" s="43"/>
      <c r="F1228" s="43"/>
      <c r="G1228" s="43"/>
      <c r="H1228" s="43"/>
      <c r="I1228" s="43"/>
      <c r="J1228" s="43"/>
      <c r="K1228" s="43"/>
      <c r="L1228" s="43"/>
      <c r="M1228" s="43"/>
      <c r="N1228" s="43"/>
      <c r="O1228" s="60"/>
      <c r="P1228" s="43"/>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c r="HE1228" s="43"/>
      <c r="HF1228" s="43"/>
      <c r="HG1228" s="43"/>
      <c r="HH1228" s="43"/>
      <c r="HI1228" s="43"/>
      <c r="HJ1228" s="43"/>
      <c r="HK1228" s="43"/>
      <c r="HL1228" s="43"/>
      <c r="HM1228" s="43"/>
      <c r="HN1228" s="43"/>
      <c r="HO1228" s="43"/>
      <c r="HP1228" s="43"/>
      <c r="HQ1228" s="43"/>
      <c r="HR1228" s="43"/>
      <c r="HS1228" s="43"/>
      <c r="HT1228" s="43"/>
      <c r="HU1228" s="43"/>
      <c r="HV1228" s="43"/>
      <c r="HW1228" s="43"/>
      <c r="HX1228" s="43"/>
      <c r="HY1228" s="43"/>
      <c r="HZ1228" s="43"/>
      <c r="IA1228" s="43"/>
      <c r="IB1228" s="43"/>
    </row>
    <row r="1229" spans="1:236">
      <c r="A1229" s="43"/>
      <c r="B1229" s="43"/>
      <c r="C1229" s="43"/>
      <c r="D1229" s="43"/>
      <c r="E1229" s="43"/>
      <c r="F1229" s="43"/>
      <c r="G1229" s="43"/>
      <c r="H1229" s="43"/>
      <c r="I1229" s="43"/>
      <c r="J1229" s="43"/>
      <c r="K1229" s="43"/>
      <c r="L1229" s="43"/>
      <c r="M1229" s="43"/>
      <c r="N1229" s="43"/>
      <c r="O1229" s="60"/>
      <c r="P1229" s="43"/>
      <c r="Q1229" s="43"/>
      <c r="R1229" s="43"/>
      <c r="S1229" s="43"/>
      <c r="T1229" s="43"/>
      <c r="U1229" s="43"/>
      <c r="V1229" s="43"/>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c r="FL1229" s="43"/>
      <c r="FM1229" s="43"/>
      <c r="FN1229" s="43"/>
      <c r="FO1229" s="43"/>
      <c r="FP1229" s="43"/>
      <c r="FQ1229" s="43"/>
      <c r="FR1229" s="43"/>
      <c r="FS1229" s="43"/>
      <c r="FT1229" s="43"/>
      <c r="FU1229" s="43"/>
      <c r="FV1229" s="43"/>
      <c r="FW1229" s="43"/>
      <c r="FX1229" s="43"/>
      <c r="FY1229" s="43"/>
      <c r="FZ1229" s="43"/>
      <c r="GA1229" s="43"/>
      <c r="GB1229" s="43"/>
      <c r="GC1229" s="43"/>
      <c r="GD1229" s="43"/>
      <c r="GE1229" s="43"/>
      <c r="GF1229" s="43"/>
      <c r="GG1229" s="43"/>
      <c r="GH1229" s="43"/>
      <c r="GI1229" s="43"/>
      <c r="GJ1229" s="43"/>
      <c r="GK1229" s="43"/>
      <c r="GL1229" s="43"/>
      <c r="GM1229" s="43"/>
      <c r="GN1229" s="43"/>
      <c r="GO1229" s="43"/>
      <c r="GP1229" s="43"/>
      <c r="GQ1229" s="43"/>
      <c r="GR1229" s="43"/>
      <c r="GS1229" s="43"/>
      <c r="GT1229" s="43"/>
      <c r="GU1229" s="43"/>
      <c r="GV1229" s="43"/>
      <c r="GW1229" s="43"/>
      <c r="GX1229" s="43"/>
      <c r="GY1229" s="43"/>
      <c r="GZ1229" s="43"/>
      <c r="HA1229" s="43"/>
      <c r="HB1229" s="43"/>
      <c r="HC1229" s="43"/>
      <c r="HD1229" s="43"/>
      <c r="HE1229" s="43"/>
      <c r="HF1229" s="43"/>
      <c r="HG1229" s="43"/>
      <c r="HH1229" s="43"/>
      <c r="HI1229" s="43"/>
      <c r="HJ1229" s="43"/>
      <c r="HK1229" s="43"/>
      <c r="HL1229" s="43"/>
      <c r="HM1229" s="43"/>
      <c r="HN1229" s="43"/>
      <c r="HO1229" s="43"/>
      <c r="HP1229" s="43"/>
      <c r="HQ1229" s="43"/>
      <c r="HR1229" s="43"/>
      <c r="HS1229" s="43"/>
      <c r="HT1229" s="43"/>
      <c r="HU1229" s="43"/>
      <c r="HV1229" s="43"/>
      <c r="HW1229" s="43"/>
      <c r="HX1229" s="43"/>
      <c r="HY1229" s="43"/>
      <c r="HZ1229" s="43"/>
      <c r="IA1229" s="43"/>
      <c r="IB1229" s="43"/>
    </row>
    <row r="1230" spans="1:236">
      <c r="A1230" s="43"/>
      <c r="B1230" s="43"/>
      <c r="C1230" s="43"/>
      <c r="D1230" s="43"/>
      <c r="E1230" s="43"/>
      <c r="F1230" s="43"/>
      <c r="G1230" s="43"/>
      <c r="H1230" s="43"/>
      <c r="I1230" s="43"/>
      <c r="J1230" s="43"/>
      <c r="K1230" s="43"/>
      <c r="L1230" s="43"/>
      <c r="M1230" s="43"/>
      <c r="N1230" s="43"/>
      <c r="O1230" s="60"/>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c r="HE1230" s="43"/>
      <c r="HF1230" s="43"/>
      <c r="HG1230" s="43"/>
      <c r="HH1230" s="43"/>
      <c r="HI1230" s="43"/>
      <c r="HJ1230" s="43"/>
      <c r="HK1230" s="43"/>
      <c r="HL1230" s="43"/>
      <c r="HM1230" s="43"/>
      <c r="HN1230" s="43"/>
      <c r="HO1230" s="43"/>
      <c r="HP1230" s="43"/>
      <c r="HQ1230" s="43"/>
      <c r="HR1230" s="43"/>
      <c r="HS1230" s="43"/>
      <c r="HT1230" s="43"/>
      <c r="HU1230" s="43"/>
      <c r="HV1230" s="43"/>
      <c r="HW1230" s="43"/>
      <c r="HX1230" s="43"/>
      <c r="HY1230" s="43"/>
      <c r="HZ1230" s="43"/>
      <c r="IA1230" s="43"/>
      <c r="IB1230" s="43"/>
    </row>
    <row r="1231" spans="1:236">
      <c r="A1231" s="43"/>
      <c r="B1231" s="43"/>
      <c r="C1231" s="43"/>
      <c r="D1231" s="43"/>
      <c r="E1231" s="43"/>
      <c r="F1231" s="43"/>
      <c r="G1231" s="43"/>
      <c r="H1231" s="43"/>
      <c r="I1231" s="43"/>
      <c r="J1231" s="43"/>
      <c r="K1231" s="43"/>
      <c r="L1231" s="43"/>
      <c r="M1231" s="43"/>
      <c r="N1231" s="43"/>
      <c r="O1231" s="60"/>
      <c r="P1231" s="43"/>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c r="FL1231" s="43"/>
      <c r="FM1231" s="43"/>
      <c r="FN1231" s="43"/>
      <c r="FO1231" s="43"/>
      <c r="FP1231" s="43"/>
      <c r="FQ1231" s="43"/>
      <c r="FR1231" s="43"/>
      <c r="FS1231" s="43"/>
      <c r="FT1231" s="43"/>
      <c r="FU1231" s="43"/>
      <c r="FV1231" s="43"/>
      <c r="FW1231" s="43"/>
      <c r="FX1231" s="43"/>
      <c r="FY1231" s="43"/>
      <c r="FZ1231" s="43"/>
      <c r="GA1231" s="43"/>
      <c r="GB1231" s="43"/>
      <c r="GC1231" s="43"/>
      <c r="GD1231" s="43"/>
      <c r="GE1231" s="43"/>
      <c r="GF1231" s="43"/>
      <c r="GG1231" s="43"/>
      <c r="GH1231" s="43"/>
      <c r="GI1231" s="43"/>
      <c r="GJ1231" s="43"/>
      <c r="GK1231" s="43"/>
      <c r="GL1231" s="43"/>
      <c r="GM1231" s="43"/>
      <c r="GN1231" s="43"/>
      <c r="GO1231" s="43"/>
      <c r="GP1231" s="43"/>
      <c r="GQ1231" s="43"/>
      <c r="GR1231" s="43"/>
      <c r="GS1231" s="43"/>
      <c r="GT1231" s="43"/>
      <c r="GU1231" s="43"/>
      <c r="GV1231" s="43"/>
      <c r="GW1231" s="43"/>
      <c r="GX1231" s="43"/>
      <c r="GY1231" s="43"/>
      <c r="GZ1231" s="43"/>
      <c r="HA1231" s="43"/>
      <c r="HB1231" s="43"/>
      <c r="HC1231" s="43"/>
      <c r="HD1231" s="43"/>
      <c r="HE1231" s="43"/>
      <c r="HF1231" s="43"/>
      <c r="HG1231" s="43"/>
      <c r="HH1231" s="43"/>
      <c r="HI1231" s="43"/>
      <c r="HJ1231" s="43"/>
      <c r="HK1231" s="43"/>
      <c r="HL1231" s="43"/>
      <c r="HM1231" s="43"/>
      <c r="HN1231" s="43"/>
      <c r="HO1231" s="43"/>
      <c r="HP1231" s="43"/>
      <c r="HQ1231" s="43"/>
      <c r="HR1231" s="43"/>
      <c r="HS1231" s="43"/>
      <c r="HT1231" s="43"/>
      <c r="HU1231" s="43"/>
      <c r="HV1231" s="43"/>
      <c r="HW1231" s="43"/>
      <c r="HX1231" s="43"/>
      <c r="HY1231" s="43"/>
      <c r="HZ1231" s="43"/>
      <c r="IA1231" s="43"/>
      <c r="IB1231" s="43"/>
    </row>
    <row r="1232" spans="1:236">
      <c r="A1232" s="43"/>
      <c r="B1232" s="43"/>
      <c r="C1232" s="43"/>
      <c r="D1232" s="43"/>
      <c r="E1232" s="43"/>
      <c r="F1232" s="43"/>
      <c r="G1232" s="43"/>
      <c r="H1232" s="43"/>
      <c r="I1232" s="43"/>
      <c r="J1232" s="43"/>
      <c r="K1232" s="43"/>
      <c r="L1232" s="43"/>
      <c r="M1232" s="43"/>
      <c r="N1232" s="43"/>
      <c r="O1232" s="60"/>
      <c r="P1232" s="43"/>
      <c r="Q1232" s="43"/>
      <c r="R1232" s="43"/>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c r="HE1232" s="43"/>
      <c r="HF1232" s="43"/>
      <c r="HG1232" s="43"/>
      <c r="HH1232" s="43"/>
      <c r="HI1232" s="43"/>
      <c r="HJ1232" s="43"/>
      <c r="HK1232" s="43"/>
      <c r="HL1232" s="43"/>
      <c r="HM1232" s="43"/>
      <c r="HN1232" s="43"/>
      <c r="HO1232" s="43"/>
      <c r="HP1232" s="43"/>
      <c r="HQ1232" s="43"/>
      <c r="HR1232" s="43"/>
      <c r="HS1232" s="43"/>
      <c r="HT1232" s="43"/>
      <c r="HU1232" s="43"/>
      <c r="HV1232" s="43"/>
      <c r="HW1232" s="43"/>
      <c r="HX1232" s="43"/>
      <c r="HY1232" s="43"/>
      <c r="HZ1232" s="43"/>
      <c r="IA1232" s="43"/>
      <c r="IB1232" s="43"/>
    </row>
    <row r="1233" spans="1:236">
      <c r="A1233" s="43"/>
      <c r="B1233" s="43"/>
      <c r="C1233" s="43"/>
      <c r="D1233" s="43"/>
      <c r="E1233" s="43"/>
      <c r="F1233" s="43"/>
      <c r="G1233" s="43"/>
      <c r="H1233" s="43"/>
      <c r="I1233" s="43"/>
      <c r="J1233" s="43"/>
      <c r="K1233" s="43"/>
      <c r="L1233" s="43"/>
      <c r="M1233" s="43"/>
      <c r="N1233" s="43"/>
      <c r="O1233" s="60"/>
      <c r="P1233" s="43"/>
      <c r="Q1233" s="43"/>
      <c r="R1233" s="43"/>
      <c r="S1233" s="43"/>
      <c r="T1233" s="43"/>
      <c r="U1233" s="43"/>
      <c r="V1233" s="43"/>
      <c r="W1233" s="43"/>
      <c r="X1233" s="43"/>
      <c r="Y1233" s="43"/>
      <c r="Z1233" s="43"/>
      <c r="AA1233" s="43"/>
      <c r="AB1233" s="43"/>
      <c r="AC1233" s="43"/>
      <c r="AD1233" s="43"/>
      <c r="AE1233" s="43"/>
      <c r="AF1233" s="43"/>
      <c r="AG1233" s="43"/>
      <c r="AH1233" s="43"/>
      <c r="AI1233" s="43"/>
      <c r="AJ1233" s="43"/>
      <c r="AK1233" s="43"/>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c r="FL1233" s="43"/>
      <c r="FM1233" s="43"/>
      <c r="FN1233" s="43"/>
      <c r="FO1233" s="43"/>
      <c r="FP1233" s="43"/>
      <c r="FQ1233" s="43"/>
      <c r="FR1233" s="43"/>
      <c r="FS1233" s="43"/>
      <c r="FT1233" s="43"/>
      <c r="FU1233" s="43"/>
      <c r="FV1233" s="43"/>
      <c r="FW1233" s="43"/>
      <c r="FX1233" s="43"/>
      <c r="FY1233" s="43"/>
      <c r="FZ1233" s="43"/>
      <c r="GA1233" s="43"/>
      <c r="GB1233" s="43"/>
      <c r="GC1233" s="43"/>
      <c r="GD1233" s="43"/>
      <c r="GE1233" s="43"/>
      <c r="GF1233" s="43"/>
      <c r="GG1233" s="43"/>
      <c r="GH1233" s="43"/>
      <c r="GI1233" s="43"/>
      <c r="GJ1233" s="43"/>
      <c r="GK1233" s="43"/>
      <c r="GL1233" s="43"/>
      <c r="GM1233" s="43"/>
      <c r="GN1233" s="43"/>
      <c r="GO1233" s="43"/>
      <c r="GP1233" s="43"/>
      <c r="GQ1233" s="43"/>
      <c r="GR1233" s="43"/>
      <c r="GS1233" s="43"/>
      <c r="GT1233" s="43"/>
      <c r="GU1233" s="43"/>
      <c r="GV1233" s="43"/>
      <c r="GW1233" s="43"/>
      <c r="GX1233" s="43"/>
      <c r="GY1233" s="43"/>
      <c r="GZ1233" s="43"/>
      <c r="HA1233" s="43"/>
      <c r="HB1233" s="43"/>
      <c r="HC1233" s="43"/>
      <c r="HD1233" s="43"/>
      <c r="HE1233" s="43"/>
      <c r="HF1233" s="43"/>
      <c r="HG1233" s="43"/>
      <c r="HH1233" s="43"/>
      <c r="HI1233" s="43"/>
      <c r="HJ1233" s="43"/>
      <c r="HK1233" s="43"/>
      <c r="HL1233" s="43"/>
      <c r="HM1233" s="43"/>
      <c r="HN1233" s="43"/>
      <c r="HO1233" s="43"/>
      <c r="HP1233" s="43"/>
      <c r="HQ1233" s="43"/>
      <c r="HR1233" s="43"/>
      <c r="HS1233" s="43"/>
      <c r="HT1233" s="43"/>
      <c r="HU1233" s="43"/>
      <c r="HV1233" s="43"/>
      <c r="HW1233" s="43"/>
      <c r="HX1233" s="43"/>
      <c r="HY1233" s="43"/>
      <c r="HZ1233" s="43"/>
      <c r="IA1233" s="43"/>
      <c r="IB1233" s="43"/>
    </row>
    <row r="1234" spans="1:236">
      <c r="A1234" s="43"/>
      <c r="B1234" s="43"/>
      <c r="C1234" s="43"/>
      <c r="D1234" s="43"/>
      <c r="E1234" s="43"/>
      <c r="F1234" s="43"/>
      <c r="G1234" s="43"/>
      <c r="H1234" s="43"/>
      <c r="I1234" s="43"/>
      <c r="J1234" s="43"/>
      <c r="K1234" s="43"/>
      <c r="L1234" s="43"/>
      <c r="M1234" s="43"/>
      <c r="N1234" s="43"/>
      <c r="O1234" s="60"/>
      <c r="P1234" s="43"/>
      <c r="Q1234" s="43"/>
      <c r="R1234" s="43"/>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c r="HE1234" s="43"/>
      <c r="HF1234" s="43"/>
      <c r="HG1234" s="43"/>
      <c r="HH1234" s="43"/>
      <c r="HI1234" s="43"/>
      <c r="HJ1234" s="43"/>
      <c r="HK1234" s="43"/>
      <c r="HL1234" s="43"/>
      <c r="HM1234" s="43"/>
      <c r="HN1234" s="43"/>
      <c r="HO1234" s="43"/>
      <c r="HP1234" s="43"/>
      <c r="HQ1234" s="43"/>
      <c r="HR1234" s="43"/>
      <c r="HS1234" s="43"/>
      <c r="HT1234" s="43"/>
      <c r="HU1234" s="43"/>
      <c r="HV1234" s="43"/>
      <c r="HW1234" s="43"/>
      <c r="HX1234" s="43"/>
      <c r="HY1234" s="43"/>
      <c r="HZ1234" s="43"/>
      <c r="IA1234" s="43"/>
      <c r="IB1234" s="43"/>
    </row>
    <row r="1235" spans="1:236">
      <c r="A1235" s="43"/>
      <c r="B1235" s="43"/>
      <c r="C1235" s="43"/>
      <c r="D1235" s="43"/>
      <c r="E1235" s="43"/>
      <c r="F1235" s="43"/>
      <c r="G1235" s="43"/>
      <c r="H1235" s="43"/>
      <c r="I1235" s="43"/>
      <c r="J1235" s="43"/>
      <c r="K1235" s="43"/>
      <c r="L1235" s="43"/>
      <c r="M1235" s="43"/>
      <c r="N1235" s="43"/>
      <c r="O1235" s="60"/>
      <c r="P1235" s="43"/>
      <c r="Q1235" s="43"/>
      <c r="R1235" s="43"/>
      <c r="S1235" s="43"/>
      <c r="T1235" s="43"/>
      <c r="U1235" s="43"/>
      <c r="V1235" s="43"/>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c r="FL1235" s="43"/>
      <c r="FM1235" s="43"/>
      <c r="FN1235" s="43"/>
      <c r="FO1235" s="43"/>
      <c r="FP1235" s="43"/>
      <c r="FQ1235" s="43"/>
      <c r="FR1235" s="43"/>
      <c r="FS1235" s="43"/>
      <c r="FT1235" s="43"/>
      <c r="FU1235" s="43"/>
      <c r="FV1235" s="43"/>
      <c r="FW1235" s="43"/>
      <c r="FX1235" s="43"/>
      <c r="FY1235" s="43"/>
      <c r="FZ1235" s="43"/>
      <c r="GA1235" s="43"/>
      <c r="GB1235" s="43"/>
      <c r="GC1235" s="43"/>
      <c r="GD1235" s="43"/>
      <c r="GE1235" s="43"/>
      <c r="GF1235" s="43"/>
      <c r="GG1235" s="43"/>
      <c r="GH1235" s="43"/>
      <c r="GI1235" s="43"/>
      <c r="GJ1235" s="43"/>
      <c r="GK1235" s="43"/>
      <c r="GL1235" s="43"/>
      <c r="GM1235" s="43"/>
      <c r="GN1235" s="43"/>
      <c r="GO1235" s="43"/>
      <c r="GP1235" s="43"/>
      <c r="GQ1235" s="43"/>
      <c r="GR1235" s="43"/>
      <c r="GS1235" s="43"/>
      <c r="GT1235" s="43"/>
      <c r="GU1235" s="43"/>
      <c r="GV1235" s="43"/>
      <c r="GW1235" s="43"/>
      <c r="GX1235" s="43"/>
      <c r="GY1235" s="43"/>
      <c r="GZ1235" s="43"/>
      <c r="HA1235" s="43"/>
      <c r="HB1235" s="43"/>
      <c r="HC1235" s="43"/>
      <c r="HD1235" s="43"/>
      <c r="HE1235" s="43"/>
      <c r="HF1235" s="43"/>
      <c r="HG1235" s="43"/>
      <c r="HH1235" s="43"/>
      <c r="HI1235" s="43"/>
      <c r="HJ1235" s="43"/>
      <c r="HK1235" s="43"/>
      <c r="HL1235" s="43"/>
      <c r="HM1235" s="43"/>
      <c r="HN1235" s="43"/>
      <c r="HO1235" s="43"/>
      <c r="HP1235" s="43"/>
      <c r="HQ1235" s="43"/>
      <c r="HR1235" s="43"/>
      <c r="HS1235" s="43"/>
      <c r="HT1235" s="43"/>
      <c r="HU1235" s="43"/>
      <c r="HV1235" s="43"/>
      <c r="HW1235" s="43"/>
      <c r="HX1235" s="43"/>
      <c r="HY1235" s="43"/>
      <c r="HZ1235" s="43"/>
      <c r="IA1235" s="43"/>
      <c r="IB1235" s="43"/>
    </row>
    <row r="1236" spans="1:236">
      <c r="A1236" s="43"/>
      <c r="B1236" s="43"/>
      <c r="C1236" s="43"/>
      <c r="D1236" s="43"/>
      <c r="E1236" s="43"/>
      <c r="F1236" s="43"/>
      <c r="G1236" s="43"/>
      <c r="H1236" s="43"/>
      <c r="I1236" s="43"/>
      <c r="J1236" s="43"/>
      <c r="K1236" s="43"/>
      <c r="L1236" s="43"/>
      <c r="M1236" s="43"/>
      <c r="N1236" s="43"/>
      <c r="O1236" s="60"/>
      <c r="P1236" s="43"/>
      <c r="Q1236" s="43"/>
      <c r="R1236" s="43"/>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c r="HE1236" s="43"/>
      <c r="HF1236" s="43"/>
      <c r="HG1236" s="43"/>
      <c r="HH1236" s="43"/>
      <c r="HI1236" s="43"/>
      <c r="HJ1236" s="43"/>
      <c r="HK1236" s="43"/>
      <c r="HL1236" s="43"/>
      <c r="HM1236" s="43"/>
      <c r="HN1236" s="43"/>
      <c r="HO1236" s="43"/>
      <c r="HP1236" s="43"/>
      <c r="HQ1236" s="43"/>
      <c r="HR1236" s="43"/>
      <c r="HS1236" s="43"/>
      <c r="HT1236" s="43"/>
      <c r="HU1236" s="43"/>
      <c r="HV1236" s="43"/>
      <c r="HW1236" s="43"/>
      <c r="HX1236" s="43"/>
      <c r="HY1236" s="43"/>
      <c r="HZ1236" s="43"/>
      <c r="IA1236" s="43"/>
      <c r="IB1236" s="43"/>
    </row>
    <row r="1237" spans="1:236">
      <c r="A1237" s="43"/>
      <c r="B1237" s="43"/>
      <c r="C1237" s="43"/>
      <c r="D1237" s="43"/>
      <c r="E1237" s="43"/>
      <c r="F1237" s="43"/>
      <c r="G1237" s="43"/>
      <c r="H1237" s="43"/>
      <c r="I1237" s="43"/>
      <c r="J1237" s="43"/>
      <c r="K1237" s="43"/>
      <c r="L1237" s="43"/>
      <c r="M1237" s="43"/>
      <c r="N1237" s="43"/>
      <c r="O1237" s="60"/>
      <c r="P1237" s="43"/>
      <c r="Q1237" s="43"/>
      <c r="R1237" s="43"/>
      <c r="S1237" s="43"/>
      <c r="T1237" s="43"/>
      <c r="U1237" s="43"/>
      <c r="V1237" s="43"/>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c r="FL1237" s="43"/>
      <c r="FM1237" s="43"/>
      <c r="FN1237" s="43"/>
      <c r="FO1237" s="43"/>
      <c r="FP1237" s="43"/>
      <c r="FQ1237" s="43"/>
      <c r="FR1237" s="43"/>
      <c r="FS1237" s="43"/>
      <c r="FT1237" s="43"/>
      <c r="FU1237" s="43"/>
      <c r="FV1237" s="43"/>
      <c r="FW1237" s="43"/>
      <c r="FX1237" s="43"/>
      <c r="FY1237" s="43"/>
      <c r="FZ1237" s="43"/>
      <c r="GA1237" s="43"/>
      <c r="GB1237" s="43"/>
      <c r="GC1237" s="43"/>
      <c r="GD1237" s="43"/>
      <c r="GE1237" s="43"/>
      <c r="GF1237" s="43"/>
      <c r="GG1237" s="43"/>
      <c r="GH1237" s="43"/>
      <c r="GI1237" s="43"/>
      <c r="GJ1237" s="43"/>
      <c r="GK1237" s="43"/>
      <c r="GL1237" s="43"/>
      <c r="GM1237" s="43"/>
      <c r="GN1237" s="43"/>
      <c r="GO1237" s="43"/>
      <c r="GP1237" s="43"/>
      <c r="GQ1237" s="43"/>
      <c r="GR1237" s="43"/>
      <c r="GS1237" s="43"/>
      <c r="GT1237" s="43"/>
      <c r="GU1237" s="43"/>
      <c r="GV1237" s="43"/>
      <c r="GW1237" s="43"/>
      <c r="GX1237" s="43"/>
      <c r="GY1237" s="43"/>
      <c r="GZ1237" s="43"/>
      <c r="HA1237" s="43"/>
      <c r="HB1237" s="43"/>
      <c r="HC1237" s="43"/>
      <c r="HD1237" s="43"/>
      <c r="HE1237" s="43"/>
      <c r="HF1237" s="43"/>
      <c r="HG1237" s="43"/>
      <c r="HH1237" s="43"/>
      <c r="HI1237" s="43"/>
      <c r="HJ1237" s="43"/>
      <c r="HK1237" s="43"/>
      <c r="HL1237" s="43"/>
      <c r="HM1237" s="43"/>
      <c r="HN1237" s="43"/>
      <c r="HO1237" s="43"/>
      <c r="HP1237" s="43"/>
      <c r="HQ1237" s="43"/>
      <c r="HR1237" s="43"/>
      <c r="HS1237" s="43"/>
      <c r="HT1237" s="43"/>
      <c r="HU1237" s="43"/>
      <c r="HV1237" s="43"/>
      <c r="HW1237" s="43"/>
      <c r="HX1237" s="43"/>
      <c r="HY1237" s="43"/>
      <c r="HZ1237" s="43"/>
      <c r="IA1237" s="43"/>
      <c r="IB1237" s="43"/>
    </row>
    <row r="1238" spans="1:236">
      <c r="A1238" s="43"/>
      <c r="B1238" s="43"/>
      <c r="C1238" s="43"/>
      <c r="D1238" s="43"/>
      <c r="E1238" s="43"/>
      <c r="F1238" s="43"/>
      <c r="G1238" s="43"/>
      <c r="H1238" s="43"/>
      <c r="I1238" s="43"/>
      <c r="J1238" s="43"/>
      <c r="K1238" s="43"/>
      <c r="L1238" s="43"/>
      <c r="M1238" s="43"/>
      <c r="N1238" s="43"/>
      <c r="O1238" s="60"/>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c r="HE1238" s="43"/>
      <c r="HF1238" s="43"/>
      <c r="HG1238" s="43"/>
      <c r="HH1238" s="43"/>
      <c r="HI1238" s="43"/>
      <c r="HJ1238" s="43"/>
      <c r="HK1238" s="43"/>
      <c r="HL1238" s="43"/>
      <c r="HM1238" s="43"/>
      <c r="HN1238" s="43"/>
      <c r="HO1238" s="43"/>
      <c r="HP1238" s="43"/>
      <c r="HQ1238" s="43"/>
      <c r="HR1238" s="43"/>
      <c r="HS1238" s="43"/>
      <c r="HT1238" s="43"/>
      <c r="HU1238" s="43"/>
      <c r="HV1238" s="43"/>
      <c r="HW1238" s="43"/>
      <c r="HX1238" s="43"/>
      <c r="HY1238" s="43"/>
      <c r="HZ1238" s="43"/>
      <c r="IA1238" s="43"/>
      <c r="IB1238" s="43"/>
    </row>
    <row r="1239" spans="1:236">
      <c r="A1239" s="43"/>
      <c r="B1239" s="43"/>
      <c r="C1239" s="43"/>
      <c r="D1239" s="43"/>
      <c r="E1239" s="43"/>
      <c r="F1239" s="43"/>
      <c r="G1239" s="43"/>
      <c r="H1239" s="43"/>
      <c r="I1239" s="43"/>
      <c r="J1239" s="43"/>
      <c r="K1239" s="43"/>
      <c r="L1239" s="43"/>
      <c r="M1239" s="43"/>
      <c r="N1239" s="43"/>
      <c r="O1239" s="60"/>
      <c r="P1239" s="43"/>
      <c r="Q1239" s="43"/>
      <c r="R1239" s="43"/>
      <c r="S1239" s="43"/>
      <c r="T1239" s="43"/>
      <c r="U1239" s="43"/>
      <c r="V1239" s="43"/>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c r="FL1239" s="43"/>
      <c r="FM1239" s="43"/>
      <c r="FN1239" s="43"/>
      <c r="FO1239" s="43"/>
      <c r="FP1239" s="43"/>
      <c r="FQ1239" s="43"/>
      <c r="FR1239" s="43"/>
      <c r="FS1239" s="43"/>
      <c r="FT1239" s="43"/>
      <c r="FU1239" s="43"/>
      <c r="FV1239" s="43"/>
      <c r="FW1239" s="43"/>
      <c r="FX1239" s="43"/>
      <c r="FY1239" s="43"/>
      <c r="FZ1239" s="43"/>
      <c r="GA1239" s="43"/>
      <c r="GB1239" s="43"/>
      <c r="GC1239" s="43"/>
      <c r="GD1239" s="43"/>
      <c r="GE1239" s="43"/>
      <c r="GF1239" s="43"/>
      <c r="GG1239" s="43"/>
      <c r="GH1239" s="43"/>
      <c r="GI1239" s="43"/>
      <c r="GJ1239" s="43"/>
      <c r="GK1239" s="43"/>
      <c r="GL1239" s="43"/>
      <c r="GM1239" s="43"/>
      <c r="GN1239" s="43"/>
      <c r="GO1239" s="43"/>
      <c r="GP1239" s="43"/>
      <c r="GQ1239" s="43"/>
      <c r="GR1239" s="43"/>
      <c r="GS1239" s="43"/>
      <c r="GT1239" s="43"/>
      <c r="GU1239" s="43"/>
      <c r="GV1239" s="43"/>
      <c r="GW1239" s="43"/>
      <c r="GX1239" s="43"/>
      <c r="GY1239" s="43"/>
      <c r="GZ1239" s="43"/>
      <c r="HA1239" s="43"/>
      <c r="HB1239" s="43"/>
      <c r="HC1239" s="43"/>
      <c r="HD1239" s="43"/>
      <c r="HE1239" s="43"/>
      <c r="HF1239" s="43"/>
      <c r="HG1239" s="43"/>
      <c r="HH1239" s="43"/>
      <c r="HI1239" s="43"/>
      <c r="HJ1239" s="43"/>
      <c r="HK1239" s="43"/>
      <c r="HL1239" s="43"/>
      <c r="HM1239" s="43"/>
      <c r="HN1239" s="43"/>
      <c r="HO1239" s="43"/>
      <c r="HP1239" s="43"/>
      <c r="HQ1239" s="43"/>
      <c r="HR1239" s="43"/>
      <c r="HS1239" s="43"/>
      <c r="HT1239" s="43"/>
      <c r="HU1239" s="43"/>
      <c r="HV1239" s="43"/>
      <c r="HW1239" s="43"/>
      <c r="HX1239" s="43"/>
      <c r="HY1239" s="43"/>
      <c r="HZ1239" s="43"/>
      <c r="IA1239" s="43"/>
      <c r="IB1239" s="43"/>
    </row>
    <row r="1240" spans="1:236">
      <c r="A1240" s="43"/>
      <c r="B1240" s="43"/>
      <c r="C1240" s="43"/>
      <c r="D1240" s="43"/>
      <c r="E1240" s="43"/>
      <c r="F1240" s="43"/>
      <c r="G1240" s="43"/>
      <c r="H1240" s="43"/>
      <c r="I1240" s="43"/>
      <c r="J1240" s="43"/>
      <c r="K1240" s="43"/>
      <c r="L1240" s="43"/>
      <c r="M1240" s="43"/>
      <c r="N1240" s="43"/>
      <c r="O1240" s="60"/>
      <c r="P1240" s="43"/>
      <c r="Q1240" s="43"/>
      <c r="R1240" s="43"/>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c r="HE1240" s="43"/>
      <c r="HF1240" s="43"/>
      <c r="HG1240" s="43"/>
      <c r="HH1240" s="43"/>
      <c r="HI1240" s="43"/>
      <c r="HJ1240" s="43"/>
      <c r="HK1240" s="43"/>
      <c r="HL1240" s="43"/>
      <c r="HM1240" s="43"/>
      <c r="HN1240" s="43"/>
      <c r="HO1240" s="43"/>
      <c r="HP1240" s="43"/>
      <c r="HQ1240" s="43"/>
      <c r="HR1240" s="43"/>
      <c r="HS1240" s="43"/>
      <c r="HT1240" s="43"/>
      <c r="HU1240" s="43"/>
      <c r="HV1240" s="43"/>
      <c r="HW1240" s="43"/>
      <c r="HX1240" s="43"/>
      <c r="HY1240" s="43"/>
      <c r="HZ1240" s="43"/>
      <c r="IA1240" s="43"/>
      <c r="IB1240" s="43"/>
    </row>
    <row r="1241" spans="1:236">
      <c r="A1241" s="43"/>
      <c r="B1241" s="43"/>
      <c r="C1241" s="43"/>
      <c r="D1241" s="43"/>
      <c r="E1241" s="43"/>
      <c r="F1241" s="43"/>
      <c r="G1241" s="43"/>
      <c r="H1241" s="43"/>
      <c r="I1241" s="43"/>
      <c r="J1241" s="43"/>
      <c r="K1241" s="43"/>
      <c r="L1241" s="43"/>
      <c r="M1241" s="43"/>
      <c r="N1241" s="43"/>
      <c r="O1241" s="60"/>
      <c r="P1241" s="43"/>
      <c r="Q1241" s="43"/>
      <c r="R1241" s="43"/>
      <c r="S1241" s="43"/>
      <c r="T1241" s="43"/>
      <c r="U1241" s="43"/>
      <c r="V1241" s="43"/>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c r="FL1241" s="43"/>
      <c r="FM1241" s="43"/>
      <c r="FN1241" s="43"/>
      <c r="FO1241" s="43"/>
      <c r="FP1241" s="43"/>
      <c r="FQ1241" s="43"/>
      <c r="FR1241" s="43"/>
      <c r="FS1241" s="43"/>
      <c r="FT1241" s="43"/>
      <c r="FU1241" s="43"/>
      <c r="FV1241" s="43"/>
      <c r="FW1241" s="43"/>
      <c r="FX1241" s="43"/>
      <c r="FY1241" s="43"/>
      <c r="FZ1241" s="43"/>
      <c r="GA1241" s="43"/>
      <c r="GB1241" s="43"/>
      <c r="GC1241" s="43"/>
      <c r="GD1241" s="43"/>
      <c r="GE1241" s="43"/>
      <c r="GF1241" s="43"/>
      <c r="GG1241" s="43"/>
      <c r="GH1241" s="43"/>
      <c r="GI1241" s="43"/>
      <c r="GJ1241" s="43"/>
      <c r="GK1241" s="43"/>
      <c r="GL1241" s="43"/>
      <c r="GM1241" s="43"/>
      <c r="GN1241" s="43"/>
      <c r="GO1241" s="43"/>
      <c r="GP1241" s="43"/>
      <c r="GQ1241" s="43"/>
      <c r="GR1241" s="43"/>
      <c r="GS1241" s="43"/>
      <c r="GT1241" s="43"/>
      <c r="GU1241" s="43"/>
      <c r="GV1241" s="43"/>
      <c r="GW1241" s="43"/>
      <c r="GX1241" s="43"/>
      <c r="GY1241" s="43"/>
      <c r="GZ1241" s="43"/>
      <c r="HA1241" s="43"/>
      <c r="HB1241" s="43"/>
      <c r="HC1241" s="43"/>
      <c r="HD1241" s="43"/>
      <c r="HE1241" s="43"/>
      <c r="HF1241" s="43"/>
      <c r="HG1241" s="43"/>
      <c r="HH1241" s="43"/>
      <c r="HI1241" s="43"/>
      <c r="HJ1241" s="43"/>
      <c r="HK1241" s="43"/>
      <c r="HL1241" s="43"/>
      <c r="HM1241" s="43"/>
      <c r="HN1241" s="43"/>
      <c r="HO1241" s="43"/>
      <c r="HP1241" s="43"/>
      <c r="HQ1241" s="43"/>
      <c r="HR1241" s="43"/>
      <c r="HS1241" s="43"/>
      <c r="HT1241" s="43"/>
      <c r="HU1241" s="43"/>
      <c r="HV1241" s="43"/>
      <c r="HW1241" s="43"/>
      <c r="HX1241" s="43"/>
      <c r="HY1241" s="43"/>
      <c r="HZ1241" s="43"/>
      <c r="IA1241" s="43"/>
      <c r="IB1241" s="43"/>
    </row>
    <row r="1242" spans="1:236">
      <c r="A1242" s="43"/>
      <c r="B1242" s="43"/>
      <c r="C1242" s="43"/>
      <c r="D1242" s="43"/>
      <c r="E1242" s="43"/>
      <c r="F1242" s="43"/>
      <c r="G1242" s="43"/>
      <c r="H1242" s="43"/>
      <c r="I1242" s="43"/>
      <c r="J1242" s="43"/>
      <c r="K1242" s="43"/>
      <c r="L1242" s="43"/>
      <c r="M1242" s="43"/>
      <c r="N1242" s="43"/>
      <c r="O1242" s="60"/>
      <c r="P1242" s="43"/>
      <c r="Q1242" s="43"/>
      <c r="R1242" s="43"/>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c r="HE1242" s="43"/>
      <c r="HF1242" s="43"/>
      <c r="HG1242" s="43"/>
      <c r="HH1242" s="43"/>
      <c r="HI1242" s="43"/>
      <c r="HJ1242" s="43"/>
      <c r="HK1242" s="43"/>
      <c r="HL1242" s="43"/>
      <c r="HM1242" s="43"/>
      <c r="HN1242" s="43"/>
      <c r="HO1242" s="43"/>
      <c r="HP1242" s="43"/>
      <c r="HQ1242" s="43"/>
      <c r="HR1242" s="43"/>
      <c r="HS1242" s="43"/>
      <c r="HT1242" s="43"/>
      <c r="HU1242" s="43"/>
      <c r="HV1242" s="43"/>
      <c r="HW1242" s="43"/>
      <c r="HX1242" s="43"/>
      <c r="HY1242" s="43"/>
      <c r="HZ1242" s="43"/>
      <c r="IA1242" s="43"/>
      <c r="IB1242" s="43"/>
    </row>
    <row r="1243" spans="1:236">
      <c r="A1243" s="43"/>
      <c r="B1243" s="43"/>
      <c r="C1243" s="43"/>
      <c r="D1243" s="43"/>
      <c r="E1243" s="43"/>
      <c r="F1243" s="43"/>
      <c r="G1243" s="43"/>
      <c r="H1243" s="43"/>
      <c r="I1243" s="43"/>
      <c r="J1243" s="43"/>
      <c r="K1243" s="43"/>
      <c r="L1243" s="43"/>
      <c r="M1243" s="43"/>
      <c r="N1243" s="43"/>
      <c r="O1243" s="60"/>
      <c r="P1243" s="43"/>
      <c r="Q1243" s="43"/>
      <c r="R1243" s="43"/>
      <c r="S1243" s="43"/>
      <c r="T1243" s="43"/>
      <c r="U1243" s="43"/>
      <c r="V1243" s="43"/>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c r="FL1243" s="43"/>
      <c r="FM1243" s="43"/>
      <c r="FN1243" s="43"/>
      <c r="FO1243" s="43"/>
      <c r="FP1243" s="43"/>
      <c r="FQ1243" s="43"/>
      <c r="FR1243" s="43"/>
      <c r="FS1243" s="43"/>
      <c r="FT1243" s="43"/>
      <c r="FU1243" s="43"/>
      <c r="FV1243" s="43"/>
      <c r="FW1243" s="43"/>
      <c r="FX1243" s="43"/>
      <c r="FY1243" s="43"/>
      <c r="FZ1243" s="43"/>
      <c r="GA1243" s="43"/>
      <c r="GB1243" s="43"/>
      <c r="GC1243" s="43"/>
      <c r="GD1243" s="43"/>
      <c r="GE1243" s="43"/>
      <c r="GF1243" s="43"/>
      <c r="GG1243" s="43"/>
      <c r="GH1243" s="43"/>
      <c r="GI1243" s="43"/>
      <c r="GJ1243" s="43"/>
      <c r="GK1243" s="43"/>
      <c r="GL1243" s="43"/>
      <c r="GM1243" s="43"/>
      <c r="GN1243" s="43"/>
      <c r="GO1243" s="43"/>
      <c r="GP1243" s="43"/>
      <c r="GQ1243" s="43"/>
      <c r="GR1243" s="43"/>
      <c r="GS1243" s="43"/>
      <c r="GT1243" s="43"/>
      <c r="GU1243" s="43"/>
      <c r="GV1243" s="43"/>
      <c r="GW1243" s="43"/>
      <c r="GX1243" s="43"/>
      <c r="GY1243" s="43"/>
      <c r="GZ1243" s="43"/>
      <c r="HA1243" s="43"/>
      <c r="HB1243" s="43"/>
      <c r="HC1243" s="43"/>
      <c r="HD1243" s="43"/>
      <c r="HE1243" s="43"/>
      <c r="HF1243" s="43"/>
      <c r="HG1243" s="43"/>
      <c r="HH1243" s="43"/>
      <c r="HI1243" s="43"/>
      <c r="HJ1243" s="43"/>
      <c r="HK1243" s="43"/>
      <c r="HL1243" s="43"/>
      <c r="HM1243" s="43"/>
      <c r="HN1243" s="43"/>
      <c r="HO1243" s="43"/>
      <c r="HP1243" s="43"/>
      <c r="HQ1243" s="43"/>
      <c r="HR1243" s="43"/>
      <c r="HS1243" s="43"/>
      <c r="HT1243" s="43"/>
      <c r="HU1243" s="43"/>
      <c r="HV1243" s="43"/>
      <c r="HW1243" s="43"/>
      <c r="HX1243" s="43"/>
      <c r="HY1243" s="43"/>
      <c r="HZ1243" s="43"/>
      <c r="IA1243" s="43"/>
      <c r="IB1243" s="43"/>
    </row>
    <row r="1244" spans="1:236">
      <c r="A1244" s="43"/>
      <c r="B1244" s="43"/>
      <c r="C1244" s="43"/>
      <c r="D1244" s="43"/>
      <c r="E1244" s="43"/>
      <c r="F1244" s="43"/>
      <c r="G1244" s="43"/>
      <c r="H1244" s="43"/>
      <c r="I1244" s="43"/>
      <c r="J1244" s="43"/>
      <c r="K1244" s="43"/>
      <c r="L1244" s="43"/>
      <c r="M1244" s="43"/>
      <c r="N1244" s="43"/>
      <c r="O1244" s="60"/>
      <c r="P1244" s="43"/>
      <c r="Q1244" s="43"/>
      <c r="R1244" s="43"/>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c r="HE1244" s="43"/>
      <c r="HF1244" s="43"/>
      <c r="HG1244" s="43"/>
      <c r="HH1244" s="43"/>
      <c r="HI1244" s="43"/>
      <c r="HJ1244" s="43"/>
      <c r="HK1244" s="43"/>
      <c r="HL1244" s="43"/>
      <c r="HM1244" s="43"/>
      <c r="HN1244" s="43"/>
      <c r="HO1244" s="43"/>
      <c r="HP1244" s="43"/>
      <c r="HQ1244" s="43"/>
      <c r="HR1244" s="43"/>
      <c r="HS1244" s="43"/>
      <c r="HT1244" s="43"/>
      <c r="HU1244" s="43"/>
      <c r="HV1244" s="43"/>
      <c r="HW1244" s="43"/>
      <c r="HX1244" s="43"/>
      <c r="HY1244" s="43"/>
      <c r="HZ1244" s="43"/>
      <c r="IA1244" s="43"/>
      <c r="IB1244" s="43"/>
    </row>
    <row r="1245" spans="1:236">
      <c r="A1245" s="43"/>
      <c r="B1245" s="43"/>
      <c r="C1245" s="43"/>
      <c r="D1245" s="43"/>
      <c r="E1245" s="43"/>
      <c r="F1245" s="43"/>
      <c r="G1245" s="43"/>
      <c r="H1245" s="43"/>
      <c r="I1245" s="43"/>
      <c r="J1245" s="43"/>
      <c r="K1245" s="43"/>
      <c r="L1245" s="43"/>
      <c r="M1245" s="43"/>
      <c r="N1245" s="43"/>
      <c r="O1245" s="60"/>
      <c r="P1245" s="43"/>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c r="FL1245" s="43"/>
      <c r="FM1245" s="43"/>
      <c r="FN1245" s="43"/>
      <c r="FO1245" s="43"/>
      <c r="FP1245" s="43"/>
      <c r="FQ1245" s="43"/>
      <c r="FR1245" s="43"/>
      <c r="FS1245" s="43"/>
      <c r="FT1245" s="43"/>
      <c r="FU1245" s="43"/>
      <c r="FV1245" s="43"/>
      <c r="FW1245" s="43"/>
      <c r="FX1245" s="43"/>
      <c r="FY1245" s="43"/>
      <c r="FZ1245" s="43"/>
      <c r="GA1245" s="43"/>
      <c r="GB1245" s="43"/>
      <c r="GC1245" s="43"/>
      <c r="GD1245" s="43"/>
      <c r="GE1245" s="43"/>
      <c r="GF1245" s="43"/>
      <c r="GG1245" s="43"/>
      <c r="GH1245" s="43"/>
      <c r="GI1245" s="43"/>
      <c r="GJ1245" s="43"/>
      <c r="GK1245" s="43"/>
      <c r="GL1245" s="43"/>
      <c r="GM1245" s="43"/>
      <c r="GN1245" s="43"/>
      <c r="GO1245" s="43"/>
      <c r="GP1245" s="43"/>
      <c r="GQ1245" s="43"/>
      <c r="GR1245" s="43"/>
      <c r="GS1245" s="43"/>
      <c r="GT1245" s="43"/>
      <c r="GU1245" s="43"/>
      <c r="GV1245" s="43"/>
      <c r="GW1245" s="43"/>
      <c r="GX1245" s="43"/>
      <c r="GY1245" s="43"/>
      <c r="GZ1245" s="43"/>
      <c r="HA1245" s="43"/>
      <c r="HB1245" s="43"/>
      <c r="HC1245" s="43"/>
      <c r="HD1245" s="43"/>
      <c r="HE1245" s="43"/>
      <c r="HF1245" s="43"/>
      <c r="HG1245" s="43"/>
      <c r="HH1245" s="43"/>
      <c r="HI1245" s="43"/>
      <c r="HJ1245" s="43"/>
      <c r="HK1245" s="43"/>
      <c r="HL1245" s="43"/>
      <c r="HM1245" s="43"/>
      <c r="HN1245" s="43"/>
      <c r="HO1245" s="43"/>
      <c r="HP1245" s="43"/>
      <c r="HQ1245" s="43"/>
      <c r="HR1245" s="43"/>
      <c r="HS1245" s="43"/>
      <c r="HT1245" s="43"/>
      <c r="HU1245" s="43"/>
      <c r="HV1245" s="43"/>
      <c r="HW1245" s="43"/>
      <c r="HX1245" s="43"/>
      <c r="HY1245" s="43"/>
      <c r="HZ1245" s="43"/>
      <c r="IA1245" s="43"/>
      <c r="IB1245" s="43"/>
    </row>
    <row r="1246" spans="1:236">
      <c r="A1246" s="43"/>
      <c r="B1246" s="43"/>
      <c r="C1246" s="43"/>
      <c r="D1246" s="43"/>
      <c r="E1246" s="43"/>
      <c r="F1246" s="43"/>
      <c r="G1246" s="43"/>
      <c r="H1246" s="43"/>
      <c r="I1246" s="43"/>
      <c r="J1246" s="43"/>
      <c r="K1246" s="43"/>
      <c r="L1246" s="43"/>
      <c r="M1246" s="43"/>
      <c r="N1246" s="43"/>
      <c r="O1246" s="60"/>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c r="HE1246" s="43"/>
      <c r="HF1246" s="43"/>
      <c r="HG1246" s="43"/>
      <c r="HH1246" s="43"/>
      <c r="HI1246" s="43"/>
      <c r="HJ1246" s="43"/>
      <c r="HK1246" s="43"/>
      <c r="HL1246" s="43"/>
      <c r="HM1246" s="43"/>
      <c r="HN1246" s="43"/>
      <c r="HO1246" s="43"/>
      <c r="HP1246" s="43"/>
      <c r="HQ1246" s="43"/>
      <c r="HR1246" s="43"/>
      <c r="HS1246" s="43"/>
      <c r="HT1246" s="43"/>
      <c r="HU1246" s="43"/>
      <c r="HV1246" s="43"/>
      <c r="HW1246" s="43"/>
      <c r="HX1246" s="43"/>
      <c r="HY1246" s="43"/>
      <c r="HZ1246" s="43"/>
      <c r="IA1246" s="43"/>
      <c r="IB1246" s="43"/>
    </row>
    <row r="1247" spans="1:236">
      <c r="A1247" s="43"/>
      <c r="B1247" s="43"/>
      <c r="C1247" s="43"/>
      <c r="D1247" s="43"/>
      <c r="E1247" s="43"/>
      <c r="F1247" s="43"/>
      <c r="G1247" s="43"/>
      <c r="H1247" s="43"/>
      <c r="I1247" s="43"/>
      <c r="J1247" s="43"/>
      <c r="K1247" s="43"/>
      <c r="L1247" s="43"/>
      <c r="M1247" s="43"/>
      <c r="N1247" s="43"/>
      <c r="O1247" s="60"/>
      <c r="P1247" s="43"/>
      <c r="Q1247" s="43"/>
      <c r="R1247" s="43"/>
      <c r="S1247" s="43"/>
      <c r="T1247" s="43"/>
      <c r="U1247" s="43"/>
      <c r="V1247" s="43"/>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c r="FL1247" s="43"/>
      <c r="FM1247" s="43"/>
      <c r="FN1247" s="43"/>
      <c r="FO1247" s="43"/>
      <c r="FP1247" s="43"/>
      <c r="FQ1247" s="43"/>
      <c r="FR1247" s="43"/>
      <c r="FS1247" s="43"/>
      <c r="FT1247" s="43"/>
      <c r="FU1247" s="43"/>
      <c r="FV1247" s="43"/>
      <c r="FW1247" s="43"/>
      <c r="FX1247" s="43"/>
      <c r="FY1247" s="43"/>
      <c r="FZ1247" s="43"/>
      <c r="GA1247" s="43"/>
      <c r="GB1247" s="43"/>
      <c r="GC1247" s="43"/>
      <c r="GD1247" s="43"/>
      <c r="GE1247" s="43"/>
      <c r="GF1247" s="43"/>
      <c r="GG1247" s="43"/>
      <c r="GH1247" s="43"/>
      <c r="GI1247" s="43"/>
      <c r="GJ1247" s="43"/>
      <c r="GK1247" s="43"/>
      <c r="GL1247" s="43"/>
      <c r="GM1247" s="43"/>
      <c r="GN1247" s="43"/>
      <c r="GO1247" s="43"/>
      <c r="GP1247" s="43"/>
      <c r="GQ1247" s="43"/>
      <c r="GR1247" s="43"/>
      <c r="GS1247" s="43"/>
      <c r="GT1247" s="43"/>
      <c r="GU1247" s="43"/>
      <c r="GV1247" s="43"/>
      <c r="GW1247" s="43"/>
      <c r="GX1247" s="43"/>
      <c r="GY1247" s="43"/>
      <c r="GZ1247" s="43"/>
      <c r="HA1247" s="43"/>
      <c r="HB1247" s="43"/>
      <c r="HC1247" s="43"/>
      <c r="HD1247" s="43"/>
      <c r="HE1247" s="43"/>
      <c r="HF1247" s="43"/>
      <c r="HG1247" s="43"/>
      <c r="HH1247" s="43"/>
      <c r="HI1247" s="43"/>
      <c r="HJ1247" s="43"/>
      <c r="HK1247" s="43"/>
      <c r="HL1247" s="43"/>
      <c r="HM1247" s="43"/>
      <c r="HN1247" s="43"/>
      <c r="HO1247" s="43"/>
      <c r="HP1247" s="43"/>
      <c r="HQ1247" s="43"/>
      <c r="HR1247" s="43"/>
      <c r="HS1247" s="43"/>
      <c r="HT1247" s="43"/>
      <c r="HU1247" s="43"/>
      <c r="HV1247" s="43"/>
      <c r="HW1247" s="43"/>
      <c r="HX1247" s="43"/>
      <c r="HY1247" s="43"/>
      <c r="HZ1247" s="43"/>
      <c r="IA1247" s="43"/>
      <c r="IB1247" s="43"/>
    </row>
    <row r="1248" spans="1:236">
      <c r="A1248" s="43"/>
      <c r="B1248" s="43"/>
      <c r="C1248" s="43"/>
      <c r="D1248" s="43"/>
      <c r="E1248" s="43"/>
      <c r="F1248" s="43"/>
      <c r="G1248" s="43"/>
      <c r="H1248" s="43"/>
      <c r="I1248" s="43"/>
      <c r="J1248" s="43"/>
      <c r="K1248" s="43"/>
      <c r="L1248" s="43"/>
      <c r="M1248" s="43"/>
      <c r="N1248" s="43"/>
      <c r="O1248" s="60"/>
      <c r="P1248" s="43"/>
      <c r="Q1248" s="43"/>
      <c r="R1248" s="43"/>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c r="HE1248" s="43"/>
      <c r="HF1248" s="43"/>
      <c r="HG1248" s="43"/>
      <c r="HH1248" s="43"/>
      <c r="HI1248" s="43"/>
      <c r="HJ1248" s="43"/>
      <c r="HK1248" s="43"/>
      <c r="HL1248" s="43"/>
      <c r="HM1248" s="43"/>
      <c r="HN1248" s="43"/>
      <c r="HO1248" s="43"/>
      <c r="HP1248" s="43"/>
      <c r="HQ1248" s="43"/>
      <c r="HR1248" s="43"/>
      <c r="HS1248" s="43"/>
      <c r="HT1248" s="43"/>
      <c r="HU1248" s="43"/>
      <c r="HV1248" s="43"/>
      <c r="HW1248" s="43"/>
      <c r="HX1248" s="43"/>
      <c r="HY1248" s="43"/>
      <c r="HZ1248" s="43"/>
      <c r="IA1248" s="43"/>
      <c r="IB1248" s="43"/>
    </row>
    <row r="1249" spans="1:236">
      <c r="A1249" s="43"/>
      <c r="B1249" s="43"/>
      <c r="C1249" s="43"/>
      <c r="D1249" s="43"/>
      <c r="E1249" s="43"/>
      <c r="F1249" s="43"/>
      <c r="G1249" s="43"/>
      <c r="H1249" s="43"/>
      <c r="I1249" s="43"/>
      <c r="J1249" s="43"/>
      <c r="K1249" s="43"/>
      <c r="L1249" s="43"/>
      <c r="M1249" s="43"/>
      <c r="N1249" s="43"/>
      <c r="O1249" s="60"/>
      <c r="P1249" s="43"/>
      <c r="Q1249" s="43"/>
      <c r="R1249" s="43"/>
      <c r="S1249" s="43"/>
      <c r="T1249" s="43"/>
      <c r="U1249" s="43"/>
      <c r="V1249" s="43"/>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c r="FL1249" s="43"/>
      <c r="FM1249" s="43"/>
      <c r="FN1249" s="43"/>
      <c r="FO1249" s="43"/>
      <c r="FP1249" s="43"/>
      <c r="FQ1249" s="43"/>
      <c r="FR1249" s="43"/>
      <c r="FS1249" s="43"/>
      <c r="FT1249" s="43"/>
      <c r="FU1249" s="43"/>
      <c r="FV1249" s="43"/>
      <c r="FW1249" s="43"/>
      <c r="FX1249" s="43"/>
      <c r="FY1249" s="43"/>
      <c r="FZ1249" s="43"/>
      <c r="GA1249" s="43"/>
      <c r="GB1249" s="43"/>
      <c r="GC1249" s="43"/>
      <c r="GD1249" s="43"/>
      <c r="GE1249" s="43"/>
      <c r="GF1249" s="43"/>
      <c r="GG1249" s="43"/>
      <c r="GH1249" s="43"/>
      <c r="GI1249" s="43"/>
      <c r="GJ1249" s="43"/>
      <c r="GK1249" s="43"/>
      <c r="GL1249" s="43"/>
      <c r="GM1249" s="43"/>
      <c r="GN1249" s="43"/>
      <c r="GO1249" s="43"/>
      <c r="GP1249" s="43"/>
      <c r="GQ1249" s="43"/>
      <c r="GR1249" s="43"/>
      <c r="GS1249" s="43"/>
      <c r="GT1249" s="43"/>
      <c r="GU1249" s="43"/>
      <c r="GV1249" s="43"/>
      <c r="GW1249" s="43"/>
      <c r="GX1249" s="43"/>
      <c r="GY1249" s="43"/>
      <c r="GZ1249" s="43"/>
      <c r="HA1249" s="43"/>
      <c r="HB1249" s="43"/>
      <c r="HC1249" s="43"/>
      <c r="HD1249" s="43"/>
      <c r="HE1249" s="43"/>
      <c r="HF1249" s="43"/>
      <c r="HG1249" s="43"/>
      <c r="HH1249" s="43"/>
      <c r="HI1249" s="43"/>
      <c r="HJ1249" s="43"/>
      <c r="HK1249" s="43"/>
      <c r="HL1249" s="43"/>
      <c r="HM1249" s="43"/>
      <c r="HN1249" s="43"/>
      <c r="HO1249" s="43"/>
      <c r="HP1249" s="43"/>
      <c r="HQ1249" s="43"/>
      <c r="HR1249" s="43"/>
      <c r="HS1249" s="43"/>
      <c r="HT1249" s="43"/>
      <c r="HU1249" s="43"/>
      <c r="HV1249" s="43"/>
      <c r="HW1249" s="43"/>
      <c r="HX1249" s="43"/>
      <c r="HY1249" s="43"/>
      <c r="HZ1249" s="43"/>
      <c r="IA1249" s="43"/>
      <c r="IB1249" s="43"/>
    </row>
    <row r="1250" spans="1:236">
      <c r="A1250" s="43"/>
      <c r="B1250" s="43"/>
      <c r="C1250" s="43"/>
      <c r="D1250" s="43"/>
      <c r="E1250" s="43"/>
      <c r="F1250" s="43"/>
      <c r="G1250" s="43"/>
      <c r="H1250" s="43"/>
      <c r="I1250" s="43"/>
      <c r="J1250" s="43"/>
      <c r="K1250" s="43"/>
      <c r="L1250" s="43"/>
      <c r="M1250" s="43"/>
      <c r="N1250" s="43"/>
      <c r="O1250" s="60"/>
      <c r="P1250" s="43"/>
      <c r="Q1250" s="43"/>
      <c r="R1250" s="43"/>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c r="HE1250" s="43"/>
      <c r="HF1250" s="43"/>
      <c r="HG1250" s="43"/>
      <c r="HH1250" s="43"/>
      <c r="HI1250" s="43"/>
      <c r="HJ1250" s="43"/>
      <c r="HK1250" s="43"/>
      <c r="HL1250" s="43"/>
      <c r="HM1250" s="43"/>
      <c r="HN1250" s="43"/>
      <c r="HO1250" s="43"/>
      <c r="HP1250" s="43"/>
      <c r="HQ1250" s="43"/>
      <c r="HR1250" s="43"/>
      <c r="HS1250" s="43"/>
      <c r="HT1250" s="43"/>
      <c r="HU1250" s="43"/>
      <c r="HV1250" s="43"/>
      <c r="HW1250" s="43"/>
      <c r="HX1250" s="43"/>
      <c r="HY1250" s="43"/>
      <c r="HZ1250" s="43"/>
      <c r="IA1250" s="43"/>
      <c r="IB1250" s="43"/>
    </row>
    <row r="1251" spans="1:236">
      <c r="A1251" s="43"/>
      <c r="B1251" s="43"/>
      <c r="C1251" s="43"/>
      <c r="D1251" s="43"/>
      <c r="E1251" s="43"/>
      <c r="F1251" s="43"/>
      <c r="G1251" s="43"/>
      <c r="H1251" s="43"/>
      <c r="I1251" s="43"/>
      <c r="J1251" s="43"/>
      <c r="K1251" s="43"/>
      <c r="L1251" s="43"/>
      <c r="M1251" s="43"/>
      <c r="N1251" s="43"/>
      <c r="O1251" s="60"/>
      <c r="P1251" s="43"/>
      <c r="Q1251" s="43"/>
      <c r="R1251" s="43"/>
      <c r="S1251" s="43"/>
      <c r="T1251" s="43"/>
      <c r="U1251" s="43"/>
      <c r="V1251" s="43"/>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c r="FL1251" s="43"/>
      <c r="FM1251" s="43"/>
      <c r="FN1251" s="43"/>
      <c r="FO1251" s="43"/>
      <c r="FP1251" s="43"/>
      <c r="FQ1251" s="43"/>
      <c r="FR1251" s="43"/>
      <c r="FS1251" s="43"/>
      <c r="FT1251" s="43"/>
      <c r="FU1251" s="43"/>
      <c r="FV1251" s="43"/>
      <c r="FW1251" s="43"/>
      <c r="FX1251" s="43"/>
      <c r="FY1251" s="43"/>
      <c r="FZ1251" s="43"/>
      <c r="GA1251" s="43"/>
      <c r="GB1251" s="43"/>
      <c r="GC1251" s="43"/>
      <c r="GD1251" s="43"/>
      <c r="GE1251" s="43"/>
      <c r="GF1251" s="43"/>
      <c r="GG1251" s="43"/>
      <c r="GH1251" s="43"/>
      <c r="GI1251" s="43"/>
      <c r="GJ1251" s="43"/>
      <c r="GK1251" s="43"/>
      <c r="GL1251" s="43"/>
      <c r="GM1251" s="43"/>
      <c r="GN1251" s="43"/>
      <c r="GO1251" s="43"/>
      <c r="GP1251" s="43"/>
      <c r="GQ1251" s="43"/>
      <c r="GR1251" s="43"/>
      <c r="GS1251" s="43"/>
      <c r="GT1251" s="43"/>
      <c r="GU1251" s="43"/>
      <c r="GV1251" s="43"/>
      <c r="GW1251" s="43"/>
      <c r="GX1251" s="43"/>
      <c r="GY1251" s="43"/>
      <c r="GZ1251" s="43"/>
      <c r="HA1251" s="43"/>
      <c r="HB1251" s="43"/>
      <c r="HC1251" s="43"/>
      <c r="HD1251" s="43"/>
      <c r="HE1251" s="43"/>
      <c r="HF1251" s="43"/>
      <c r="HG1251" s="43"/>
      <c r="HH1251" s="43"/>
      <c r="HI1251" s="43"/>
      <c r="HJ1251" s="43"/>
      <c r="HK1251" s="43"/>
      <c r="HL1251" s="43"/>
      <c r="HM1251" s="43"/>
      <c r="HN1251" s="43"/>
      <c r="HO1251" s="43"/>
      <c r="HP1251" s="43"/>
      <c r="HQ1251" s="43"/>
      <c r="HR1251" s="43"/>
      <c r="HS1251" s="43"/>
      <c r="HT1251" s="43"/>
      <c r="HU1251" s="43"/>
      <c r="HV1251" s="43"/>
      <c r="HW1251" s="43"/>
      <c r="HX1251" s="43"/>
      <c r="HY1251" s="43"/>
      <c r="HZ1251" s="43"/>
      <c r="IA1251" s="43"/>
      <c r="IB1251" s="43"/>
    </row>
    <row r="1252" spans="1:236">
      <c r="A1252" s="43"/>
      <c r="B1252" s="43"/>
      <c r="C1252" s="43"/>
      <c r="D1252" s="43"/>
      <c r="E1252" s="43"/>
      <c r="F1252" s="43"/>
      <c r="G1252" s="43"/>
      <c r="H1252" s="43"/>
      <c r="I1252" s="43"/>
      <c r="J1252" s="43"/>
      <c r="K1252" s="43"/>
      <c r="L1252" s="43"/>
      <c r="M1252" s="43"/>
      <c r="N1252" s="43"/>
      <c r="O1252" s="60"/>
      <c r="P1252" s="43"/>
      <c r="Q1252" s="43"/>
      <c r="R1252" s="43"/>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c r="HE1252" s="43"/>
      <c r="HF1252" s="43"/>
      <c r="HG1252" s="43"/>
      <c r="HH1252" s="43"/>
      <c r="HI1252" s="43"/>
      <c r="HJ1252" s="43"/>
      <c r="HK1252" s="43"/>
      <c r="HL1252" s="43"/>
      <c r="HM1252" s="43"/>
      <c r="HN1252" s="43"/>
      <c r="HO1252" s="43"/>
      <c r="HP1252" s="43"/>
      <c r="HQ1252" s="43"/>
      <c r="HR1252" s="43"/>
      <c r="HS1252" s="43"/>
      <c r="HT1252" s="43"/>
      <c r="HU1252" s="43"/>
      <c r="HV1252" s="43"/>
      <c r="HW1252" s="43"/>
      <c r="HX1252" s="43"/>
      <c r="HY1252" s="43"/>
      <c r="HZ1252" s="43"/>
      <c r="IA1252" s="43"/>
      <c r="IB1252" s="43"/>
    </row>
    <row r="1253" spans="1:236">
      <c r="A1253" s="43"/>
      <c r="B1253" s="43"/>
      <c r="C1253" s="43"/>
      <c r="D1253" s="43"/>
      <c r="E1253" s="43"/>
      <c r="F1253" s="43"/>
      <c r="G1253" s="43"/>
      <c r="H1253" s="43"/>
      <c r="I1253" s="43"/>
      <c r="J1253" s="43"/>
      <c r="K1253" s="43"/>
      <c r="L1253" s="43"/>
      <c r="M1253" s="43"/>
      <c r="N1253" s="43"/>
      <c r="O1253" s="60"/>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c r="FL1253" s="43"/>
      <c r="FM1253" s="43"/>
      <c r="FN1253" s="43"/>
      <c r="FO1253" s="43"/>
      <c r="FP1253" s="43"/>
      <c r="FQ1253" s="43"/>
      <c r="FR1253" s="43"/>
      <c r="FS1253" s="43"/>
      <c r="FT1253" s="43"/>
      <c r="FU1253" s="43"/>
      <c r="FV1253" s="43"/>
      <c r="FW1253" s="43"/>
      <c r="FX1253" s="43"/>
      <c r="FY1253" s="43"/>
      <c r="FZ1253" s="43"/>
      <c r="GA1253" s="43"/>
      <c r="GB1253" s="43"/>
      <c r="GC1253" s="43"/>
      <c r="GD1253" s="43"/>
      <c r="GE1253" s="43"/>
      <c r="GF1253" s="43"/>
      <c r="GG1253" s="43"/>
      <c r="GH1253" s="43"/>
      <c r="GI1253" s="43"/>
      <c r="GJ1253" s="43"/>
      <c r="GK1253" s="43"/>
      <c r="GL1253" s="43"/>
      <c r="GM1253" s="43"/>
      <c r="GN1253" s="43"/>
      <c r="GO1253" s="43"/>
      <c r="GP1253" s="43"/>
      <c r="GQ1253" s="43"/>
      <c r="GR1253" s="43"/>
      <c r="GS1253" s="43"/>
      <c r="GT1253" s="43"/>
      <c r="GU1253" s="43"/>
      <c r="GV1253" s="43"/>
      <c r="GW1253" s="43"/>
      <c r="GX1253" s="43"/>
      <c r="GY1253" s="43"/>
      <c r="GZ1253" s="43"/>
      <c r="HA1253" s="43"/>
      <c r="HB1253" s="43"/>
      <c r="HC1253" s="43"/>
      <c r="HD1253" s="43"/>
      <c r="HE1253" s="43"/>
      <c r="HF1253" s="43"/>
      <c r="HG1253" s="43"/>
      <c r="HH1253" s="43"/>
      <c r="HI1253" s="43"/>
      <c r="HJ1253" s="43"/>
      <c r="HK1253" s="43"/>
      <c r="HL1253" s="43"/>
      <c r="HM1253" s="43"/>
      <c r="HN1253" s="43"/>
      <c r="HO1253" s="43"/>
      <c r="HP1253" s="43"/>
      <c r="HQ1253" s="43"/>
      <c r="HR1253" s="43"/>
      <c r="HS1253" s="43"/>
      <c r="HT1253" s="43"/>
      <c r="HU1253" s="43"/>
      <c r="HV1253" s="43"/>
      <c r="HW1253" s="43"/>
      <c r="HX1253" s="43"/>
      <c r="HY1253" s="43"/>
      <c r="HZ1253" s="43"/>
      <c r="IA1253" s="43"/>
      <c r="IB1253" s="43"/>
    </row>
    <row r="1254" spans="1:236">
      <c r="A1254" s="43"/>
      <c r="B1254" s="43"/>
      <c r="C1254" s="43"/>
      <c r="D1254" s="43"/>
      <c r="E1254" s="43"/>
      <c r="F1254" s="43"/>
      <c r="G1254" s="43"/>
      <c r="H1254" s="43"/>
      <c r="I1254" s="43"/>
      <c r="J1254" s="43"/>
      <c r="K1254" s="43"/>
      <c r="L1254" s="43"/>
      <c r="M1254" s="43"/>
      <c r="N1254" s="43"/>
      <c r="O1254" s="60"/>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c r="HE1254" s="43"/>
      <c r="HF1254" s="43"/>
      <c r="HG1254" s="43"/>
      <c r="HH1254" s="43"/>
      <c r="HI1254" s="43"/>
      <c r="HJ1254" s="43"/>
      <c r="HK1254" s="43"/>
      <c r="HL1254" s="43"/>
      <c r="HM1254" s="43"/>
      <c r="HN1254" s="43"/>
      <c r="HO1254" s="43"/>
      <c r="HP1254" s="43"/>
      <c r="HQ1254" s="43"/>
      <c r="HR1254" s="43"/>
      <c r="HS1254" s="43"/>
      <c r="HT1254" s="43"/>
      <c r="HU1254" s="43"/>
      <c r="HV1254" s="43"/>
      <c r="HW1254" s="43"/>
      <c r="HX1254" s="43"/>
      <c r="HY1254" s="43"/>
      <c r="HZ1254" s="43"/>
      <c r="IA1254" s="43"/>
      <c r="IB1254" s="43"/>
    </row>
    <row r="1255" spans="1:236">
      <c r="A1255" s="43"/>
      <c r="B1255" s="43"/>
      <c r="C1255" s="43"/>
      <c r="D1255" s="43"/>
      <c r="E1255" s="43"/>
      <c r="F1255" s="43"/>
      <c r="G1255" s="43"/>
      <c r="H1255" s="43"/>
      <c r="I1255" s="43"/>
      <c r="J1255" s="43"/>
      <c r="K1255" s="43"/>
      <c r="L1255" s="43"/>
      <c r="M1255" s="43"/>
      <c r="N1255" s="43"/>
      <c r="O1255" s="60"/>
      <c r="P1255" s="43"/>
      <c r="Q1255" s="43"/>
      <c r="R1255" s="43"/>
      <c r="S1255" s="43"/>
      <c r="T1255" s="43"/>
      <c r="U1255" s="43"/>
      <c r="V1255" s="43"/>
      <c r="W1255" s="43"/>
      <c r="X1255" s="43"/>
      <c r="Y1255" s="43"/>
      <c r="Z1255" s="43"/>
      <c r="AA1255" s="43"/>
      <c r="AB1255" s="43"/>
      <c r="AC1255" s="43"/>
      <c r="AD1255" s="43"/>
      <c r="AE1255" s="43"/>
      <c r="AF1255" s="43"/>
      <c r="AG1255" s="43"/>
      <c r="AH1255" s="43"/>
      <c r="AI1255" s="43"/>
      <c r="AJ1255" s="43"/>
      <c r="AK1255" s="43"/>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c r="FL1255" s="43"/>
      <c r="FM1255" s="43"/>
      <c r="FN1255" s="43"/>
      <c r="FO1255" s="43"/>
      <c r="FP1255" s="43"/>
      <c r="FQ1255" s="43"/>
      <c r="FR1255" s="43"/>
      <c r="FS1255" s="43"/>
      <c r="FT1255" s="43"/>
      <c r="FU1255" s="43"/>
      <c r="FV1255" s="43"/>
      <c r="FW1255" s="43"/>
      <c r="FX1255" s="43"/>
      <c r="FY1255" s="43"/>
      <c r="FZ1255" s="43"/>
      <c r="GA1255" s="43"/>
      <c r="GB1255" s="43"/>
      <c r="GC1255" s="43"/>
      <c r="GD1255" s="43"/>
      <c r="GE1255" s="43"/>
      <c r="GF1255" s="43"/>
      <c r="GG1255" s="43"/>
      <c r="GH1255" s="43"/>
      <c r="GI1255" s="43"/>
      <c r="GJ1255" s="43"/>
      <c r="GK1255" s="43"/>
      <c r="GL1255" s="43"/>
      <c r="GM1255" s="43"/>
      <c r="GN1255" s="43"/>
      <c r="GO1255" s="43"/>
      <c r="GP1255" s="43"/>
      <c r="GQ1255" s="43"/>
      <c r="GR1255" s="43"/>
      <c r="GS1255" s="43"/>
      <c r="GT1255" s="43"/>
      <c r="GU1255" s="43"/>
      <c r="GV1255" s="43"/>
      <c r="GW1255" s="43"/>
      <c r="GX1255" s="43"/>
      <c r="GY1255" s="43"/>
      <c r="GZ1255" s="43"/>
      <c r="HA1255" s="43"/>
      <c r="HB1255" s="43"/>
      <c r="HC1255" s="43"/>
      <c r="HD1255" s="43"/>
      <c r="HE1255" s="43"/>
      <c r="HF1255" s="43"/>
      <c r="HG1255" s="43"/>
      <c r="HH1255" s="43"/>
      <c r="HI1255" s="43"/>
      <c r="HJ1255" s="43"/>
      <c r="HK1255" s="43"/>
      <c r="HL1255" s="43"/>
      <c r="HM1255" s="43"/>
      <c r="HN1255" s="43"/>
      <c r="HO1255" s="43"/>
      <c r="HP1255" s="43"/>
      <c r="HQ1255" s="43"/>
      <c r="HR1255" s="43"/>
      <c r="HS1255" s="43"/>
      <c r="HT1255" s="43"/>
      <c r="HU1255" s="43"/>
      <c r="HV1255" s="43"/>
      <c r="HW1255" s="43"/>
      <c r="HX1255" s="43"/>
      <c r="HY1255" s="43"/>
      <c r="HZ1255" s="43"/>
      <c r="IA1255" s="43"/>
      <c r="IB1255" s="43"/>
    </row>
    <row r="1256" spans="1:236">
      <c r="A1256" s="43"/>
      <c r="B1256" s="43"/>
      <c r="C1256" s="43"/>
      <c r="D1256" s="43"/>
      <c r="E1256" s="43"/>
      <c r="F1256" s="43"/>
      <c r="G1256" s="43"/>
      <c r="H1256" s="43"/>
      <c r="I1256" s="43"/>
      <c r="J1256" s="43"/>
      <c r="K1256" s="43"/>
      <c r="L1256" s="43"/>
      <c r="M1256" s="43"/>
      <c r="N1256" s="43"/>
      <c r="O1256" s="60"/>
      <c r="P1256" s="43"/>
      <c r="Q1256" s="43"/>
      <c r="R1256" s="43"/>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c r="HE1256" s="43"/>
      <c r="HF1256" s="43"/>
      <c r="HG1256" s="43"/>
      <c r="HH1256" s="43"/>
      <c r="HI1256" s="43"/>
      <c r="HJ1256" s="43"/>
      <c r="HK1256" s="43"/>
      <c r="HL1256" s="43"/>
      <c r="HM1256" s="43"/>
      <c r="HN1256" s="43"/>
      <c r="HO1256" s="43"/>
      <c r="HP1256" s="43"/>
      <c r="HQ1256" s="43"/>
      <c r="HR1256" s="43"/>
      <c r="HS1256" s="43"/>
      <c r="HT1256" s="43"/>
      <c r="HU1256" s="43"/>
      <c r="HV1256" s="43"/>
      <c r="HW1256" s="43"/>
      <c r="HX1256" s="43"/>
      <c r="HY1256" s="43"/>
      <c r="HZ1256" s="43"/>
      <c r="IA1256" s="43"/>
      <c r="IB1256" s="43"/>
    </row>
    <row r="1257" spans="1:236">
      <c r="A1257" s="43"/>
      <c r="B1257" s="43"/>
      <c r="C1257" s="43"/>
      <c r="D1257" s="43"/>
      <c r="E1257" s="43"/>
      <c r="F1257" s="43"/>
      <c r="G1257" s="43"/>
      <c r="H1257" s="43"/>
      <c r="I1257" s="43"/>
      <c r="J1257" s="43"/>
      <c r="K1257" s="43"/>
      <c r="L1257" s="43"/>
      <c r="M1257" s="43"/>
      <c r="N1257" s="43"/>
      <c r="O1257" s="60"/>
      <c r="P1257" s="43"/>
      <c r="Q1257" s="43"/>
      <c r="R1257" s="43"/>
      <c r="S1257" s="43"/>
      <c r="T1257" s="43"/>
      <c r="U1257" s="43"/>
      <c r="V1257" s="43"/>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c r="FL1257" s="43"/>
      <c r="FM1257" s="43"/>
      <c r="FN1257" s="43"/>
      <c r="FO1257" s="43"/>
      <c r="FP1257" s="43"/>
      <c r="FQ1257" s="43"/>
      <c r="FR1257" s="43"/>
      <c r="FS1257" s="43"/>
      <c r="FT1257" s="43"/>
      <c r="FU1257" s="43"/>
      <c r="FV1257" s="43"/>
      <c r="FW1257" s="43"/>
      <c r="FX1257" s="43"/>
      <c r="FY1257" s="43"/>
      <c r="FZ1257" s="43"/>
      <c r="GA1257" s="43"/>
      <c r="GB1257" s="43"/>
      <c r="GC1257" s="43"/>
      <c r="GD1257" s="43"/>
      <c r="GE1257" s="43"/>
      <c r="GF1257" s="43"/>
      <c r="GG1257" s="43"/>
      <c r="GH1257" s="43"/>
      <c r="GI1257" s="43"/>
      <c r="GJ1257" s="43"/>
      <c r="GK1257" s="43"/>
      <c r="GL1257" s="43"/>
      <c r="GM1257" s="43"/>
      <c r="GN1257" s="43"/>
      <c r="GO1257" s="43"/>
      <c r="GP1257" s="43"/>
      <c r="GQ1257" s="43"/>
      <c r="GR1257" s="43"/>
      <c r="GS1257" s="43"/>
      <c r="GT1257" s="43"/>
      <c r="GU1257" s="43"/>
      <c r="GV1257" s="43"/>
      <c r="GW1257" s="43"/>
      <c r="GX1257" s="43"/>
      <c r="GY1257" s="43"/>
      <c r="GZ1257" s="43"/>
      <c r="HA1257" s="43"/>
      <c r="HB1257" s="43"/>
      <c r="HC1257" s="43"/>
      <c r="HD1257" s="43"/>
      <c r="HE1257" s="43"/>
      <c r="HF1257" s="43"/>
      <c r="HG1257" s="43"/>
      <c r="HH1257" s="43"/>
      <c r="HI1257" s="43"/>
      <c r="HJ1257" s="43"/>
      <c r="HK1257" s="43"/>
      <c r="HL1257" s="43"/>
      <c r="HM1257" s="43"/>
      <c r="HN1257" s="43"/>
      <c r="HO1257" s="43"/>
      <c r="HP1257" s="43"/>
      <c r="HQ1257" s="43"/>
      <c r="HR1257" s="43"/>
      <c r="HS1257" s="43"/>
      <c r="HT1257" s="43"/>
      <c r="HU1257" s="43"/>
      <c r="HV1257" s="43"/>
      <c r="HW1257" s="43"/>
      <c r="HX1257" s="43"/>
      <c r="HY1257" s="43"/>
      <c r="HZ1257" s="43"/>
      <c r="IA1257" s="43"/>
      <c r="IB1257" s="43"/>
    </row>
    <row r="1258" spans="1:236">
      <c r="A1258" s="43"/>
      <c r="B1258" s="43"/>
      <c r="C1258" s="43"/>
      <c r="D1258" s="43"/>
      <c r="E1258" s="43"/>
      <c r="F1258" s="43"/>
      <c r="G1258" s="43"/>
      <c r="H1258" s="43"/>
      <c r="I1258" s="43"/>
      <c r="J1258" s="43"/>
      <c r="K1258" s="43"/>
      <c r="L1258" s="43"/>
      <c r="M1258" s="43"/>
      <c r="N1258" s="43"/>
      <c r="O1258" s="60"/>
      <c r="P1258" s="43"/>
      <c r="Q1258" s="43"/>
      <c r="R1258" s="43"/>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c r="HE1258" s="43"/>
      <c r="HF1258" s="43"/>
      <c r="HG1258" s="43"/>
      <c r="HH1258" s="43"/>
      <c r="HI1258" s="43"/>
      <c r="HJ1258" s="43"/>
      <c r="HK1258" s="43"/>
      <c r="HL1258" s="43"/>
      <c r="HM1258" s="43"/>
      <c r="HN1258" s="43"/>
      <c r="HO1258" s="43"/>
      <c r="HP1258" s="43"/>
      <c r="HQ1258" s="43"/>
      <c r="HR1258" s="43"/>
      <c r="HS1258" s="43"/>
      <c r="HT1258" s="43"/>
      <c r="HU1258" s="43"/>
      <c r="HV1258" s="43"/>
      <c r="HW1258" s="43"/>
      <c r="HX1258" s="43"/>
      <c r="HY1258" s="43"/>
      <c r="HZ1258" s="43"/>
      <c r="IA1258" s="43"/>
      <c r="IB1258" s="43"/>
    </row>
    <row r="1259" spans="1:236">
      <c r="A1259" s="43"/>
      <c r="B1259" s="43"/>
      <c r="C1259" s="43"/>
      <c r="D1259" s="43"/>
      <c r="E1259" s="43"/>
      <c r="F1259" s="43"/>
      <c r="G1259" s="43"/>
      <c r="H1259" s="43"/>
      <c r="I1259" s="43"/>
      <c r="J1259" s="43"/>
      <c r="K1259" s="43"/>
      <c r="L1259" s="43"/>
      <c r="M1259" s="43"/>
      <c r="N1259" s="43"/>
      <c r="O1259" s="60"/>
      <c r="P1259" s="43"/>
      <c r="Q1259" s="43"/>
      <c r="R1259" s="43"/>
      <c r="S1259" s="43"/>
      <c r="T1259" s="43"/>
      <c r="U1259" s="43"/>
      <c r="V1259" s="43"/>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c r="FL1259" s="43"/>
      <c r="FM1259" s="43"/>
      <c r="FN1259" s="43"/>
      <c r="FO1259" s="43"/>
      <c r="FP1259" s="43"/>
      <c r="FQ1259" s="43"/>
      <c r="FR1259" s="43"/>
      <c r="FS1259" s="43"/>
      <c r="FT1259" s="43"/>
      <c r="FU1259" s="43"/>
      <c r="FV1259" s="43"/>
      <c r="FW1259" s="43"/>
      <c r="FX1259" s="43"/>
      <c r="FY1259" s="43"/>
      <c r="FZ1259" s="43"/>
      <c r="GA1259" s="43"/>
      <c r="GB1259" s="43"/>
      <c r="GC1259" s="43"/>
      <c r="GD1259" s="43"/>
      <c r="GE1259" s="43"/>
      <c r="GF1259" s="43"/>
      <c r="GG1259" s="43"/>
      <c r="GH1259" s="43"/>
      <c r="GI1259" s="43"/>
      <c r="GJ1259" s="43"/>
      <c r="GK1259" s="43"/>
      <c r="GL1259" s="43"/>
      <c r="GM1259" s="43"/>
      <c r="GN1259" s="43"/>
      <c r="GO1259" s="43"/>
      <c r="GP1259" s="43"/>
      <c r="GQ1259" s="43"/>
      <c r="GR1259" s="43"/>
      <c r="GS1259" s="43"/>
      <c r="GT1259" s="43"/>
      <c r="GU1259" s="43"/>
      <c r="GV1259" s="43"/>
      <c r="GW1259" s="43"/>
      <c r="GX1259" s="43"/>
      <c r="GY1259" s="43"/>
      <c r="GZ1259" s="43"/>
      <c r="HA1259" s="43"/>
      <c r="HB1259" s="43"/>
      <c r="HC1259" s="43"/>
      <c r="HD1259" s="43"/>
      <c r="HE1259" s="43"/>
      <c r="HF1259" s="43"/>
      <c r="HG1259" s="43"/>
      <c r="HH1259" s="43"/>
      <c r="HI1259" s="43"/>
      <c r="HJ1259" s="43"/>
      <c r="HK1259" s="43"/>
      <c r="HL1259" s="43"/>
      <c r="HM1259" s="43"/>
      <c r="HN1259" s="43"/>
      <c r="HO1259" s="43"/>
      <c r="HP1259" s="43"/>
      <c r="HQ1259" s="43"/>
      <c r="HR1259" s="43"/>
      <c r="HS1259" s="43"/>
      <c r="HT1259" s="43"/>
      <c r="HU1259" s="43"/>
      <c r="HV1259" s="43"/>
      <c r="HW1259" s="43"/>
      <c r="HX1259" s="43"/>
      <c r="HY1259" s="43"/>
      <c r="HZ1259" s="43"/>
      <c r="IA1259" s="43"/>
      <c r="IB1259" s="43"/>
    </row>
    <row r="1260" spans="1:236">
      <c r="A1260" s="43"/>
      <c r="B1260" s="43"/>
      <c r="C1260" s="43"/>
      <c r="D1260" s="43"/>
      <c r="E1260" s="43"/>
      <c r="F1260" s="43"/>
      <c r="G1260" s="43"/>
      <c r="H1260" s="43"/>
      <c r="I1260" s="43"/>
      <c r="J1260" s="43"/>
      <c r="K1260" s="43"/>
      <c r="L1260" s="43"/>
      <c r="M1260" s="43"/>
      <c r="N1260" s="43"/>
      <c r="O1260" s="60"/>
      <c r="P1260" s="43"/>
      <c r="Q1260" s="43"/>
      <c r="R1260" s="43"/>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c r="HE1260" s="43"/>
      <c r="HF1260" s="43"/>
      <c r="HG1260" s="43"/>
      <c r="HH1260" s="43"/>
      <c r="HI1260" s="43"/>
      <c r="HJ1260" s="43"/>
      <c r="HK1260" s="43"/>
      <c r="HL1260" s="43"/>
      <c r="HM1260" s="43"/>
      <c r="HN1260" s="43"/>
      <c r="HO1260" s="43"/>
      <c r="HP1260" s="43"/>
      <c r="HQ1260" s="43"/>
      <c r="HR1260" s="43"/>
      <c r="HS1260" s="43"/>
      <c r="HT1260" s="43"/>
      <c r="HU1260" s="43"/>
      <c r="HV1260" s="43"/>
      <c r="HW1260" s="43"/>
      <c r="HX1260" s="43"/>
      <c r="HY1260" s="43"/>
      <c r="HZ1260" s="43"/>
      <c r="IA1260" s="43"/>
      <c r="IB1260" s="43"/>
    </row>
    <row r="1261" spans="1:236">
      <c r="A1261" s="43"/>
      <c r="B1261" s="43"/>
      <c r="C1261" s="43"/>
      <c r="D1261" s="43"/>
      <c r="E1261" s="43"/>
      <c r="F1261" s="43"/>
      <c r="G1261" s="43"/>
      <c r="H1261" s="43"/>
      <c r="I1261" s="43"/>
      <c r="J1261" s="43"/>
      <c r="K1261" s="43"/>
      <c r="L1261" s="43"/>
      <c r="M1261" s="43"/>
      <c r="N1261" s="43"/>
      <c r="O1261" s="60"/>
      <c r="P1261" s="43"/>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c r="FL1261" s="43"/>
      <c r="FM1261" s="43"/>
      <c r="FN1261" s="43"/>
      <c r="FO1261" s="43"/>
      <c r="FP1261" s="43"/>
      <c r="FQ1261" s="43"/>
      <c r="FR1261" s="43"/>
      <c r="FS1261" s="43"/>
      <c r="FT1261" s="43"/>
      <c r="FU1261" s="43"/>
      <c r="FV1261" s="43"/>
      <c r="FW1261" s="43"/>
      <c r="FX1261" s="43"/>
      <c r="FY1261" s="43"/>
      <c r="FZ1261" s="43"/>
      <c r="GA1261" s="43"/>
      <c r="GB1261" s="43"/>
      <c r="GC1261" s="43"/>
      <c r="GD1261" s="43"/>
      <c r="GE1261" s="43"/>
      <c r="GF1261" s="43"/>
      <c r="GG1261" s="43"/>
      <c r="GH1261" s="43"/>
      <c r="GI1261" s="43"/>
      <c r="GJ1261" s="43"/>
      <c r="GK1261" s="43"/>
      <c r="GL1261" s="43"/>
      <c r="GM1261" s="43"/>
      <c r="GN1261" s="43"/>
      <c r="GO1261" s="43"/>
      <c r="GP1261" s="43"/>
      <c r="GQ1261" s="43"/>
      <c r="GR1261" s="43"/>
      <c r="GS1261" s="43"/>
      <c r="GT1261" s="43"/>
      <c r="GU1261" s="43"/>
      <c r="GV1261" s="43"/>
      <c r="GW1261" s="43"/>
      <c r="GX1261" s="43"/>
      <c r="GY1261" s="43"/>
      <c r="GZ1261" s="43"/>
      <c r="HA1261" s="43"/>
      <c r="HB1261" s="43"/>
      <c r="HC1261" s="43"/>
      <c r="HD1261" s="43"/>
      <c r="HE1261" s="43"/>
      <c r="HF1261" s="43"/>
      <c r="HG1261" s="43"/>
      <c r="HH1261" s="43"/>
      <c r="HI1261" s="43"/>
      <c r="HJ1261" s="43"/>
      <c r="HK1261" s="43"/>
      <c r="HL1261" s="43"/>
      <c r="HM1261" s="43"/>
      <c r="HN1261" s="43"/>
      <c r="HO1261" s="43"/>
      <c r="HP1261" s="43"/>
      <c r="HQ1261" s="43"/>
      <c r="HR1261" s="43"/>
      <c r="HS1261" s="43"/>
      <c r="HT1261" s="43"/>
      <c r="HU1261" s="43"/>
      <c r="HV1261" s="43"/>
      <c r="HW1261" s="43"/>
      <c r="HX1261" s="43"/>
      <c r="HY1261" s="43"/>
      <c r="HZ1261" s="43"/>
      <c r="IA1261" s="43"/>
      <c r="IB1261" s="43"/>
    </row>
    <row r="1262" spans="1:236">
      <c r="A1262" s="43"/>
      <c r="B1262" s="43"/>
      <c r="C1262" s="43"/>
      <c r="D1262" s="43"/>
      <c r="E1262" s="43"/>
      <c r="F1262" s="43"/>
      <c r="G1262" s="43"/>
      <c r="H1262" s="43"/>
      <c r="I1262" s="43"/>
      <c r="J1262" s="43"/>
      <c r="K1262" s="43"/>
      <c r="L1262" s="43"/>
      <c r="M1262" s="43"/>
      <c r="N1262" s="43"/>
      <c r="O1262" s="60"/>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c r="HE1262" s="43"/>
      <c r="HF1262" s="43"/>
      <c r="HG1262" s="43"/>
      <c r="HH1262" s="43"/>
      <c r="HI1262" s="43"/>
      <c r="HJ1262" s="43"/>
      <c r="HK1262" s="43"/>
      <c r="HL1262" s="43"/>
      <c r="HM1262" s="43"/>
      <c r="HN1262" s="43"/>
      <c r="HO1262" s="43"/>
      <c r="HP1262" s="43"/>
      <c r="HQ1262" s="43"/>
      <c r="HR1262" s="43"/>
      <c r="HS1262" s="43"/>
      <c r="HT1262" s="43"/>
      <c r="HU1262" s="43"/>
      <c r="HV1262" s="43"/>
      <c r="HW1262" s="43"/>
      <c r="HX1262" s="43"/>
      <c r="HY1262" s="43"/>
      <c r="HZ1262" s="43"/>
      <c r="IA1262" s="43"/>
      <c r="IB1262" s="43"/>
    </row>
    <row r="1263" spans="1:236">
      <c r="A1263" s="43"/>
      <c r="B1263" s="43"/>
      <c r="C1263" s="43"/>
      <c r="D1263" s="43"/>
      <c r="E1263" s="43"/>
      <c r="F1263" s="43"/>
      <c r="G1263" s="43"/>
      <c r="H1263" s="43"/>
      <c r="I1263" s="43"/>
      <c r="J1263" s="43"/>
      <c r="K1263" s="43"/>
      <c r="L1263" s="43"/>
      <c r="M1263" s="43"/>
      <c r="N1263" s="43"/>
      <c r="O1263" s="60"/>
      <c r="P1263" s="43"/>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c r="FL1263" s="43"/>
      <c r="FM1263" s="43"/>
      <c r="FN1263" s="43"/>
      <c r="FO1263" s="43"/>
      <c r="FP1263" s="43"/>
      <c r="FQ1263" s="43"/>
      <c r="FR1263" s="43"/>
      <c r="FS1263" s="43"/>
      <c r="FT1263" s="43"/>
      <c r="FU1263" s="43"/>
      <c r="FV1263" s="43"/>
      <c r="FW1263" s="43"/>
      <c r="FX1263" s="43"/>
      <c r="FY1263" s="43"/>
      <c r="FZ1263" s="43"/>
      <c r="GA1263" s="43"/>
      <c r="GB1263" s="43"/>
      <c r="GC1263" s="43"/>
      <c r="GD1263" s="43"/>
      <c r="GE1263" s="43"/>
      <c r="GF1263" s="43"/>
      <c r="GG1263" s="43"/>
      <c r="GH1263" s="43"/>
      <c r="GI1263" s="43"/>
      <c r="GJ1263" s="43"/>
      <c r="GK1263" s="43"/>
      <c r="GL1263" s="43"/>
      <c r="GM1263" s="43"/>
      <c r="GN1263" s="43"/>
      <c r="GO1263" s="43"/>
      <c r="GP1263" s="43"/>
      <c r="GQ1263" s="43"/>
      <c r="GR1263" s="43"/>
      <c r="GS1263" s="43"/>
      <c r="GT1263" s="43"/>
      <c r="GU1263" s="43"/>
      <c r="GV1263" s="43"/>
      <c r="GW1263" s="43"/>
      <c r="GX1263" s="43"/>
      <c r="GY1263" s="43"/>
      <c r="GZ1263" s="43"/>
      <c r="HA1263" s="43"/>
      <c r="HB1263" s="43"/>
      <c r="HC1263" s="43"/>
      <c r="HD1263" s="43"/>
      <c r="HE1263" s="43"/>
      <c r="HF1263" s="43"/>
      <c r="HG1263" s="43"/>
      <c r="HH1263" s="43"/>
      <c r="HI1263" s="43"/>
      <c r="HJ1263" s="43"/>
      <c r="HK1263" s="43"/>
      <c r="HL1263" s="43"/>
      <c r="HM1263" s="43"/>
      <c r="HN1263" s="43"/>
      <c r="HO1263" s="43"/>
      <c r="HP1263" s="43"/>
      <c r="HQ1263" s="43"/>
      <c r="HR1263" s="43"/>
      <c r="HS1263" s="43"/>
      <c r="HT1263" s="43"/>
      <c r="HU1263" s="43"/>
      <c r="HV1263" s="43"/>
      <c r="HW1263" s="43"/>
      <c r="HX1263" s="43"/>
      <c r="HY1263" s="43"/>
      <c r="HZ1263" s="43"/>
      <c r="IA1263" s="43"/>
      <c r="IB1263" s="43"/>
    </row>
    <row r="1264" spans="1:236">
      <c r="A1264" s="43"/>
      <c r="B1264" s="43"/>
      <c r="C1264" s="43"/>
      <c r="D1264" s="43"/>
      <c r="E1264" s="43"/>
      <c r="F1264" s="43"/>
      <c r="G1264" s="43"/>
      <c r="H1264" s="43"/>
      <c r="I1264" s="43"/>
      <c r="J1264" s="43"/>
      <c r="K1264" s="43"/>
      <c r="L1264" s="43"/>
      <c r="M1264" s="43"/>
      <c r="N1264" s="43"/>
      <c r="O1264" s="60"/>
      <c r="P1264" s="43"/>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c r="HE1264" s="43"/>
      <c r="HF1264" s="43"/>
      <c r="HG1264" s="43"/>
      <c r="HH1264" s="43"/>
      <c r="HI1264" s="43"/>
      <c r="HJ1264" s="43"/>
      <c r="HK1264" s="43"/>
      <c r="HL1264" s="43"/>
      <c r="HM1264" s="43"/>
      <c r="HN1264" s="43"/>
      <c r="HO1264" s="43"/>
      <c r="HP1264" s="43"/>
      <c r="HQ1264" s="43"/>
      <c r="HR1264" s="43"/>
      <c r="HS1264" s="43"/>
      <c r="HT1264" s="43"/>
      <c r="HU1264" s="43"/>
      <c r="HV1264" s="43"/>
      <c r="HW1264" s="43"/>
      <c r="HX1264" s="43"/>
      <c r="HY1264" s="43"/>
      <c r="HZ1264" s="43"/>
      <c r="IA1264" s="43"/>
      <c r="IB1264" s="43"/>
    </row>
    <row r="1265" spans="1:236">
      <c r="A1265" s="43"/>
      <c r="B1265" s="43"/>
      <c r="C1265" s="43"/>
      <c r="D1265" s="43"/>
      <c r="E1265" s="43"/>
      <c r="F1265" s="43"/>
      <c r="G1265" s="43"/>
      <c r="H1265" s="43"/>
      <c r="I1265" s="43"/>
      <c r="J1265" s="43"/>
      <c r="K1265" s="43"/>
      <c r="L1265" s="43"/>
      <c r="M1265" s="43"/>
      <c r="N1265" s="43"/>
      <c r="O1265" s="60"/>
      <c r="P1265" s="43"/>
      <c r="Q1265" s="43"/>
      <c r="R1265" s="43"/>
      <c r="S1265" s="43"/>
      <c r="T1265" s="43"/>
      <c r="U1265" s="43"/>
      <c r="V1265" s="43"/>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c r="FL1265" s="43"/>
      <c r="FM1265" s="43"/>
      <c r="FN1265" s="43"/>
      <c r="FO1265" s="43"/>
      <c r="FP1265" s="43"/>
      <c r="FQ1265" s="43"/>
      <c r="FR1265" s="43"/>
      <c r="FS1265" s="43"/>
      <c r="FT1265" s="43"/>
      <c r="FU1265" s="43"/>
      <c r="FV1265" s="43"/>
      <c r="FW1265" s="43"/>
      <c r="FX1265" s="43"/>
      <c r="FY1265" s="43"/>
      <c r="FZ1265" s="43"/>
      <c r="GA1265" s="43"/>
      <c r="GB1265" s="43"/>
      <c r="GC1265" s="43"/>
      <c r="GD1265" s="43"/>
      <c r="GE1265" s="43"/>
      <c r="GF1265" s="43"/>
      <c r="GG1265" s="43"/>
      <c r="GH1265" s="43"/>
      <c r="GI1265" s="43"/>
      <c r="GJ1265" s="43"/>
      <c r="GK1265" s="43"/>
      <c r="GL1265" s="43"/>
      <c r="GM1265" s="43"/>
      <c r="GN1265" s="43"/>
      <c r="GO1265" s="43"/>
      <c r="GP1265" s="43"/>
      <c r="GQ1265" s="43"/>
      <c r="GR1265" s="43"/>
      <c r="GS1265" s="43"/>
      <c r="GT1265" s="43"/>
      <c r="GU1265" s="43"/>
      <c r="GV1265" s="43"/>
      <c r="GW1265" s="43"/>
      <c r="GX1265" s="43"/>
      <c r="GY1265" s="43"/>
      <c r="GZ1265" s="43"/>
      <c r="HA1265" s="43"/>
      <c r="HB1265" s="43"/>
      <c r="HC1265" s="43"/>
      <c r="HD1265" s="43"/>
      <c r="HE1265" s="43"/>
      <c r="HF1265" s="43"/>
      <c r="HG1265" s="43"/>
      <c r="HH1265" s="43"/>
      <c r="HI1265" s="43"/>
      <c r="HJ1265" s="43"/>
      <c r="HK1265" s="43"/>
      <c r="HL1265" s="43"/>
      <c r="HM1265" s="43"/>
      <c r="HN1265" s="43"/>
      <c r="HO1265" s="43"/>
      <c r="HP1265" s="43"/>
      <c r="HQ1265" s="43"/>
      <c r="HR1265" s="43"/>
      <c r="HS1265" s="43"/>
      <c r="HT1265" s="43"/>
      <c r="HU1265" s="43"/>
      <c r="HV1265" s="43"/>
      <c r="HW1265" s="43"/>
      <c r="HX1265" s="43"/>
      <c r="HY1265" s="43"/>
      <c r="HZ1265" s="43"/>
      <c r="IA1265" s="43"/>
      <c r="IB1265" s="43"/>
    </row>
    <row r="1266" spans="1:236">
      <c r="A1266" s="43"/>
      <c r="B1266" s="43"/>
      <c r="C1266" s="43"/>
      <c r="D1266" s="43"/>
      <c r="E1266" s="43"/>
      <c r="F1266" s="43"/>
      <c r="G1266" s="43"/>
      <c r="H1266" s="43"/>
      <c r="I1266" s="43"/>
      <c r="J1266" s="43"/>
      <c r="K1266" s="43"/>
      <c r="L1266" s="43"/>
      <c r="M1266" s="43"/>
      <c r="N1266" s="43"/>
      <c r="O1266" s="60"/>
      <c r="P1266" s="43"/>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c r="HE1266" s="43"/>
      <c r="HF1266" s="43"/>
      <c r="HG1266" s="43"/>
      <c r="HH1266" s="43"/>
      <c r="HI1266" s="43"/>
      <c r="HJ1266" s="43"/>
      <c r="HK1266" s="43"/>
      <c r="HL1266" s="43"/>
      <c r="HM1266" s="43"/>
      <c r="HN1266" s="43"/>
      <c r="HO1266" s="43"/>
      <c r="HP1266" s="43"/>
      <c r="HQ1266" s="43"/>
      <c r="HR1266" s="43"/>
      <c r="HS1266" s="43"/>
      <c r="HT1266" s="43"/>
      <c r="HU1266" s="43"/>
      <c r="HV1266" s="43"/>
      <c r="HW1266" s="43"/>
      <c r="HX1266" s="43"/>
      <c r="HY1266" s="43"/>
      <c r="HZ1266" s="43"/>
      <c r="IA1266" s="43"/>
      <c r="IB1266" s="43"/>
    </row>
    <row r="1267" spans="1:236">
      <c r="A1267" s="43"/>
      <c r="B1267" s="43"/>
      <c r="C1267" s="43"/>
      <c r="D1267" s="43"/>
      <c r="E1267" s="43"/>
      <c r="F1267" s="43"/>
      <c r="G1267" s="43"/>
      <c r="H1267" s="43"/>
      <c r="I1267" s="43"/>
      <c r="J1267" s="43"/>
      <c r="K1267" s="43"/>
      <c r="L1267" s="43"/>
      <c r="M1267" s="43"/>
      <c r="N1267" s="43"/>
      <c r="O1267" s="60"/>
      <c r="P1267" s="43"/>
      <c r="Q1267" s="43"/>
      <c r="R1267" s="43"/>
      <c r="S1267" s="43"/>
      <c r="T1267" s="43"/>
      <c r="U1267" s="43"/>
      <c r="V1267" s="43"/>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c r="FL1267" s="43"/>
      <c r="FM1267" s="43"/>
      <c r="FN1267" s="43"/>
      <c r="FO1267" s="43"/>
      <c r="FP1267" s="43"/>
      <c r="FQ1267" s="43"/>
      <c r="FR1267" s="43"/>
      <c r="FS1267" s="43"/>
      <c r="FT1267" s="43"/>
      <c r="FU1267" s="43"/>
      <c r="FV1267" s="43"/>
      <c r="FW1267" s="43"/>
      <c r="FX1267" s="43"/>
      <c r="FY1267" s="43"/>
      <c r="FZ1267" s="43"/>
      <c r="GA1267" s="43"/>
      <c r="GB1267" s="43"/>
      <c r="GC1267" s="43"/>
      <c r="GD1267" s="43"/>
      <c r="GE1267" s="43"/>
      <c r="GF1267" s="43"/>
      <c r="GG1267" s="43"/>
      <c r="GH1267" s="43"/>
      <c r="GI1267" s="43"/>
      <c r="GJ1267" s="43"/>
      <c r="GK1267" s="43"/>
      <c r="GL1267" s="43"/>
      <c r="GM1267" s="43"/>
      <c r="GN1267" s="43"/>
      <c r="GO1267" s="43"/>
      <c r="GP1267" s="43"/>
      <c r="GQ1267" s="43"/>
      <c r="GR1267" s="43"/>
      <c r="GS1267" s="43"/>
      <c r="GT1267" s="43"/>
      <c r="GU1267" s="43"/>
      <c r="GV1267" s="43"/>
      <c r="GW1267" s="43"/>
      <c r="GX1267" s="43"/>
      <c r="GY1267" s="43"/>
      <c r="GZ1267" s="43"/>
      <c r="HA1267" s="43"/>
      <c r="HB1267" s="43"/>
      <c r="HC1267" s="43"/>
      <c r="HD1267" s="43"/>
      <c r="HE1267" s="43"/>
      <c r="HF1267" s="43"/>
      <c r="HG1267" s="43"/>
      <c r="HH1267" s="43"/>
      <c r="HI1267" s="43"/>
      <c r="HJ1267" s="43"/>
      <c r="HK1267" s="43"/>
      <c r="HL1267" s="43"/>
      <c r="HM1267" s="43"/>
      <c r="HN1267" s="43"/>
      <c r="HO1267" s="43"/>
      <c r="HP1267" s="43"/>
      <c r="HQ1267" s="43"/>
      <c r="HR1267" s="43"/>
      <c r="HS1267" s="43"/>
      <c r="HT1267" s="43"/>
      <c r="HU1267" s="43"/>
      <c r="HV1267" s="43"/>
      <c r="HW1267" s="43"/>
      <c r="HX1267" s="43"/>
      <c r="HY1267" s="43"/>
      <c r="HZ1267" s="43"/>
      <c r="IA1267" s="43"/>
      <c r="IB1267" s="43"/>
    </row>
    <row r="1268" spans="1:236">
      <c r="A1268" s="43"/>
      <c r="B1268" s="43"/>
      <c r="C1268" s="43"/>
      <c r="D1268" s="43"/>
      <c r="E1268" s="43"/>
      <c r="F1268" s="43"/>
      <c r="G1268" s="43"/>
      <c r="H1268" s="43"/>
      <c r="I1268" s="43"/>
      <c r="J1268" s="43"/>
      <c r="K1268" s="43"/>
      <c r="L1268" s="43"/>
      <c r="M1268" s="43"/>
      <c r="N1268" s="43"/>
      <c r="O1268" s="60"/>
      <c r="P1268" s="43"/>
      <c r="Q1268" s="43"/>
      <c r="R1268" s="43"/>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c r="HE1268" s="43"/>
      <c r="HF1268" s="43"/>
      <c r="HG1268" s="43"/>
      <c r="HH1268" s="43"/>
      <c r="HI1268" s="43"/>
      <c r="HJ1268" s="43"/>
      <c r="HK1268" s="43"/>
      <c r="HL1268" s="43"/>
      <c r="HM1268" s="43"/>
      <c r="HN1268" s="43"/>
      <c r="HO1268" s="43"/>
      <c r="HP1268" s="43"/>
      <c r="HQ1268" s="43"/>
      <c r="HR1268" s="43"/>
      <c r="HS1268" s="43"/>
      <c r="HT1268" s="43"/>
      <c r="HU1268" s="43"/>
      <c r="HV1268" s="43"/>
      <c r="HW1268" s="43"/>
      <c r="HX1268" s="43"/>
      <c r="HY1268" s="43"/>
      <c r="HZ1268" s="43"/>
      <c r="IA1268" s="43"/>
      <c r="IB1268" s="43"/>
    </row>
    <row r="1269" spans="1:236">
      <c r="A1269" s="43"/>
      <c r="B1269" s="43"/>
      <c r="C1269" s="43"/>
      <c r="D1269" s="43"/>
      <c r="E1269" s="43"/>
      <c r="F1269" s="43"/>
      <c r="G1269" s="43"/>
      <c r="H1269" s="43"/>
      <c r="I1269" s="43"/>
      <c r="J1269" s="43"/>
      <c r="K1269" s="43"/>
      <c r="L1269" s="43"/>
      <c r="M1269" s="43"/>
      <c r="N1269" s="43"/>
      <c r="O1269" s="60"/>
      <c r="P1269" s="43"/>
      <c r="Q1269" s="43"/>
      <c r="R1269" s="43"/>
      <c r="S1269" s="43"/>
      <c r="T1269" s="43"/>
      <c r="U1269" s="43"/>
      <c r="V1269" s="43"/>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c r="FL1269" s="43"/>
      <c r="FM1269" s="43"/>
      <c r="FN1269" s="43"/>
      <c r="FO1269" s="43"/>
      <c r="FP1269" s="43"/>
      <c r="FQ1269" s="43"/>
      <c r="FR1269" s="43"/>
      <c r="FS1269" s="43"/>
      <c r="FT1269" s="43"/>
      <c r="FU1269" s="43"/>
      <c r="FV1269" s="43"/>
      <c r="FW1269" s="43"/>
      <c r="FX1269" s="43"/>
      <c r="FY1269" s="43"/>
      <c r="FZ1269" s="43"/>
      <c r="GA1269" s="43"/>
      <c r="GB1269" s="43"/>
      <c r="GC1269" s="43"/>
      <c r="GD1269" s="43"/>
      <c r="GE1269" s="43"/>
      <c r="GF1269" s="43"/>
      <c r="GG1269" s="43"/>
      <c r="GH1269" s="43"/>
      <c r="GI1269" s="43"/>
      <c r="GJ1269" s="43"/>
      <c r="GK1269" s="43"/>
      <c r="GL1269" s="43"/>
      <c r="GM1269" s="43"/>
      <c r="GN1269" s="43"/>
      <c r="GO1269" s="43"/>
      <c r="GP1269" s="43"/>
      <c r="GQ1269" s="43"/>
      <c r="GR1269" s="43"/>
      <c r="GS1269" s="43"/>
      <c r="GT1269" s="43"/>
      <c r="GU1269" s="43"/>
      <c r="GV1269" s="43"/>
      <c r="GW1269" s="43"/>
      <c r="GX1269" s="43"/>
      <c r="GY1269" s="43"/>
      <c r="GZ1269" s="43"/>
      <c r="HA1269" s="43"/>
      <c r="HB1269" s="43"/>
      <c r="HC1269" s="43"/>
      <c r="HD1269" s="43"/>
      <c r="HE1269" s="43"/>
      <c r="HF1269" s="43"/>
      <c r="HG1269" s="43"/>
      <c r="HH1269" s="43"/>
      <c r="HI1269" s="43"/>
      <c r="HJ1269" s="43"/>
      <c r="HK1269" s="43"/>
      <c r="HL1269" s="43"/>
      <c r="HM1269" s="43"/>
      <c r="HN1269" s="43"/>
      <c r="HO1269" s="43"/>
      <c r="HP1269" s="43"/>
      <c r="HQ1269" s="43"/>
      <c r="HR1269" s="43"/>
      <c r="HS1269" s="43"/>
      <c r="HT1269" s="43"/>
      <c r="HU1269" s="43"/>
      <c r="HV1269" s="43"/>
      <c r="HW1269" s="43"/>
      <c r="HX1269" s="43"/>
      <c r="HY1269" s="43"/>
      <c r="HZ1269" s="43"/>
      <c r="IA1269" s="43"/>
      <c r="IB1269" s="43"/>
    </row>
    <row r="1270" spans="1:236">
      <c r="A1270" s="43"/>
      <c r="B1270" s="43"/>
      <c r="C1270" s="43"/>
      <c r="D1270" s="43"/>
      <c r="E1270" s="43"/>
      <c r="F1270" s="43"/>
      <c r="G1270" s="43"/>
      <c r="H1270" s="43"/>
      <c r="I1270" s="43"/>
      <c r="J1270" s="43"/>
      <c r="K1270" s="43"/>
      <c r="L1270" s="43"/>
      <c r="M1270" s="43"/>
      <c r="N1270" s="43"/>
      <c r="O1270" s="60"/>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c r="HE1270" s="43"/>
      <c r="HF1270" s="43"/>
      <c r="HG1270" s="43"/>
      <c r="HH1270" s="43"/>
      <c r="HI1270" s="43"/>
      <c r="HJ1270" s="43"/>
      <c r="HK1270" s="43"/>
      <c r="HL1270" s="43"/>
      <c r="HM1270" s="43"/>
      <c r="HN1270" s="43"/>
      <c r="HO1270" s="43"/>
      <c r="HP1270" s="43"/>
      <c r="HQ1270" s="43"/>
      <c r="HR1270" s="43"/>
      <c r="HS1270" s="43"/>
      <c r="HT1270" s="43"/>
      <c r="HU1270" s="43"/>
      <c r="HV1270" s="43"/>
      <c r="HW1270" s="43"/>
      <c r="HX1270" s="43"/>
      <c r="HY1270" s="43"/>
      <c r="HZ1270" s="43"/>
      <c r="IA1270" s="43"/>
      <c r="IB1270" s="43"/>
    </row>
    <row r="1271" spans="1:236">
      <c r="A1271" s="43"/>
      <c r="B1271" s="43"/>
      <c r="C1271" s="43"/>
      <c r="D1271" s="43"/>
      <c r="E1271" s="43"/>
      <c r="F1271" s="43"/>
      <c r="G1271" s="43"/>
      <c r="H1271" s="43"/>
      <c r="I1271" s="43"/>
      <c r="J1271" s="43"/>
      <c r="K1271" s="43"/>
      <c r="L1271" s="43"/>
      <c r="M1271" s="43"/>
      <c r="N1271" s="43"/>
      <c r="O1271" s="60"/>
      <c r="P1271" s="43"/>
      <c r="Q1271" s="43"/>
      <c r="R1271" s="43"/>
      <c r="S1271" s="43"/>
      <c r="T1271" s="43"/>
      <c r="U1271" s="43"/>
      <c r="V1271" s="43"/>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c r="FL1271" s="43"/>
      <c r="FM1271" s="43"/>
      <c r="FN1271" s="43"/>
      <c r="FO1271" s="43"/>
      <c r="FP1271" s="43"/>
      <c r="FQ1271" s="43"/>
      <c r="FR1271" s="43"/>
      <c r="FS1271" s="43"/>
      <c r="FT1271" s="43"/>
      <c r="FU1271" s="43"/>
      <c r="FV1271" s="43"/>
      <c r="FW1271" s="43"/>
      <c r="FX1271" s="43"/>
      <c r="FY1271" s="43"/>
      <c r="FZ1271" s="43"/>
      <c r="GA1271" s="43"/>
      <c r="GB1271" s="43"/>
      <c r="GC1271" s="43"/>
      <c r="GD1271" s="43"/>
      <c r="GE1271" s="43"/>
      <c r="GF1271" s="43"/>
      <c r="GG1271" s="43"/>
      <c r="GH1271" s="43"/>
      <c r="GI1271" s="43"/>
      <c r="GJ1271" s="43"/>
      <c r="GK1271" s="43"/>
      <c r="GL1271" s="43"/>
      <c r="GM1271" s="43"/>
      <c r="GN1271" s="43"/>
      <c r="GO1271" s="43"/>
      <c r="GP1271" s="43"/>
      <c r="GQ1271" s="43"/>
      <c r="GR1271" s="43"/>
      <c r="GS1271" s="43"/>
      <c r="GT1271" s="43"/>
      <c r="GU1271" s="43"/>
      <c r="GV1271" s="43"/>
      <c r="GW1271" s="43"/>
      <c r="GX1271" s="43"/>
      <c r="GY1271" s="43"/>
      <c r="GZ1271" s="43"/>
      <c r="HA1271" s="43"/>
      <c r="HB1271" s="43"/>
      <c r="HC1271" s="43"/>
      <c r="HD1271" s="43"/>
      <c r="HE1271" s="43"/>
      <c r="HF1271" s="43"/>
      <c r="HG1271" s="43"/>
      <c r="HH1271" s="43"/>
      <c r="HI1271" s="43"/>
      <c r="HJ1271" s="43"/>
      <c r="HK1271" s="43"/>
      <c r="HL1271" s="43"/>
      <c r="HM1271" s="43"/>
      <c r="HN1271" s="43"/>
      <c r="HO1271" s="43"/>
      <c r="HP1271" s="43"/>
      <c r="HQ1271" s="43"/>
      <c r="HR1271" s="43"/>
      <c r="HS1271" s="43"/>
      <c r="HT1271" s="43"/>
      <c r="HU1271" s="43"/>
      <c r="HV1271" s="43"/>
      <c r="HW1271" s="43"/>
      <c r="HX1271" s="43"/>
      <c r="HY1271" s="43"/>
      <c r="HZ1271" s="43"/>
      <c r="IA1271" s="43"/>
      <c r="IB1271" s="43"/>
    </row>
    <row r="1272" spans="1:236">
      <c r="A1272" s="43"/>
      <c r="B1272" s="43"/>
      <c r="C1272" s="43"/>
      <c r="D1272" s="43"/>
      <c r="E1272" s="43"/>
      <c r="F1272" s="43"/>
      <c r="G1272" s="43"/>
      <c r="H1272" s="43"/>
      <c r="I1272" s="43"/>
      <c r="J1272" s="43"/>
      <c r="K1272" s="43"/>
      <c r="L1272" s="43"/>
      <c r="M1272" s="43"/>
      <c r="N1272" s="43"/>
      <c r="O1272" s="60"/>
      <c r="P1272" s="43"/>
      <c r="Q1272" s="43"/>
      <c r="R1272" s="43"/>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c r="HE1272" s="43"/>
      <c r="HF1272" s="43"/>
      <c r="HG1272" s="43"/>
      <c r="HH1272" s="43"/>
      <c r="HI1272" s="43"/>
      <c r="HJ1272" s="43"/>
      <c r="HK1272" s="43"/>
      <c r="HL1272" s="43"/>
      <c r="HM1272" s="43"/>
      <c r="HN1272" s="43"/>
      <c r="HO1272" s="43"/>
      <c r="HP1272" s="43"/>
      <c r="HQ1272" s="43"/>
      <c r="HR1272" s="43"/>
      <c r="HS1272" s="43"/>
      <c r="HT1272" s="43"/>
      <c r="HU1272" s="43"/>
      <c r="HV1272" s="43"/>
      <c r="HW1272" s="43"/>
      <c r="HX1272" s="43"/>
      <c r="HY1272" s="43"/>
      <c r="HZ1272" s="43"/>
      <c r="IA1272" s="43"/>
      <c r="IB1272" s="43"/>
    </row>
    <row r="1273" spans="1:236">
      <c r="A1273" s="43"/>
      <c r="B1273" s="43"/>
      <c r="C1273" s="43"/>
      <c r="D1273" s="43"/>
      <c r="E1273" s="43"/>
      <c r="F1273" s="43"/>
      <c r="G1273" s="43"/>
      <c r="H1273" s="43"/>
      <c r="I1273" s="43"/>
      <c r="J1273" s="43"/>
      <c r="K1273" s="43"/>
      <c r="L1273" s="43"/>
      <c r="M1273" s="43"/>
      <c r="N1273" s="43"/>
      <c r="O1273" s="60"/>
      <c r="P1273" s="43"/>
      <c r="Q1273" s="43"/>
      <c r="R1273" s="43"/>
      <c r="S1273" s="43"/>
      <c r="T1273" s="43"/>
      <c r="U1273" s="43"/>
      <c r="V1273" s="43"/>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c r="FL1273" s="43"/>
      <c r="FM1273" s="43"/>
      <c r="FN1273" s="43"/>
      <c r="FO1273" s="43"/>
      <c r="FP1273" s="43"/>
      <c r="FQ1273" s="43"/>
      <c r="FR1273" s="43"/>
      <c r="FS1273" s="43"/>
      <c r="FT1273" s="43"/>
      <c r="FU1273" s="43"/>
      <c r="FV1273" s="43"/>
      <c r="FW1273" s="43"/>
      <c r="FX1273" s="43"/>
      <c r="FY1273" s="43"/>
      <c r="FZ1273" s="43"/>
      <c r="GA1273" s="43"/>
      <c r="GB1273" s="43"/>
      <c r="GC1273" s="43"/>
      <c r="GD1273" s="43"/>
      <c r="GE1273" s="43"/>
      <c r="GF1273" s="43"/>
      <c r="GG1273" s="43"/>
      <c r="GH1273" s="43"/>
      <c r="GI1273" s="43"/>
      <c r="GJ1273" s="43"/>
      <c r="GK1273" s="43"/>
      <c r="GL1273" s="43"/>
      <c r="GM1273" s="43"/>
      <c r="GN1273" s="43"/>
      <c r="GO1273" s="43"/>
      <c r="GP1273" s="43"/>
      <c r="GQ1273" s="43"/>
      <c r="GR1273" s="43"/>
      <c r="GS1273" s="43"/>
      <c r="GT1273" s="43"/>
      <c r="GU1273" s="43"/>
      <c r="GV1273" s="43"/>
      <c r="GW1273" s="43"/>
      <c r="GX1273" s="43"/>
      <c r="GY1273" s="43"/>
      <c r="GZ1273" s="43"/>
      <c r="HA1273" s="43"/>
      <c r="HB1273" s="43"/>
      <c r="HC1273" s="43"/>
      <c r="HD1273" s="43"/>
      <c r="HE1273" s="43"/>
      <c r="HF1273" s="43"/>
      <c r="HG1273" s="43"/>
      <c r="HH1273" s="43"/>
      <c r="HI1273" s="43"/>
      <c r="HJ1273" s="43"/>
      <c r="HK1273" s="43"/>
      <c r="HL1273" s="43"/>
      <c r="HM1273" s="43"/>
      <c r="HN1273" s="43"/>
      <c r="HO1273" s="43"/>
      <c r="HP1273" s="43"/>
      <c r="HQ1273" s="43"/>
      <c r="HR1273" s="43"/>
      <c r="HS1273" s="43"/>
      <c r="HT1273" s="43"/>
      <c r="HU1273" s="43"/>
      <c r="HV1273" s="43"/>
      <c r="HW1273" s="43"/>
      <c r="HX1273" s="43"/>
      <c r="HY1273" s="43"/>
      <c r="HZ1273" s="43"/>
      <c r="IA1273" s="43"/>
      <c r="IB1273" s="43"/>
    </row>
    <row r="1274" spans="1:236">
      <c r="A1274" s="43"/>
      <c r="B1274" s="43"/>
      <c r="C1274" s="43"/>
      <c r="D1274" s="43"/>
      <c r="E1274" s="43"/>
      <c r="F1274" s="43"/>
      <c r="G1274" s="43"/>
      <c r="H1274" s="43"/>
      <c r="I1274" s="43"/>
      <c r="J1274" s="43"/>
      <c r="K1274" s="43"/>
      <c r="L1274" s="43"/>
      <c r="M1274" s="43"/>
      <c r="N1274" s="43"/>
      <c r="O1274" s="60"/>
      <c r="P1274" s="43"/>
      <c r="Q1274" s="43"/>
      <c r="R1274" s="43"/>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c r="HE1274" s="43"/>
      <c r="HF1274" s="43"/>
      <c r="HG1274" s="43"/>
      <c r="HH1274" s="43"/>
      <c r="HI1274" s="43"/>
      <c r="HJ1274" s="43"/>
      <c r="HK1274" s="43"/>
      <c r="HL1274" s="43"/>
      <c r="HM1274" s="43"/>
      <c r="HN1274" s="43"/>
      <c r="HO1274" s="43"/>
      <c r="HP1274" s="43"/>
      <c r="HQ1274" s="43"/>
      <c r="HR1274" s="43"/>
      <c r="HS1274" s="43"/>
      <c r="HT1274" s="43"/>
      <c r="HU1274" s="43"/>
      <c r="HV1274" s="43"/>
      <c r="HW1274" s="43"/>
      <c r="HX1274" s="43"/>
      <c r="HY1274" s="43"/>
      <c r="HZ1274" s="43"/>
      <c r="IA1274" s="43"/>
      <c r="IB1274" s="43"/>
    </row>
    <row r="1275" spans="1:236">
      <c r="A1275" s="43"/>
      <c r="B1275" s="43"/>
      <c r="C1275" s="43"/>
      <c r="D1275" s="43"/>
      <c r="E1275" s="43"/>
      <c r="F1275" s="43"/>
      <c r="G1275" s="43"/>
      <c r="H1275" s="43"/>
      <c r="I1275" s="43"/>
      <c r="J1275" s="43"/>
      <c r="K1275" s="43"/>
      <c r="L1275" s="43"/>
      <c r="M1275" s="43"/>
      <c r="N1275" s="43"/>
      <c r="O1275" s="60"/>
      <c r="P1275" s="43"/>
      <c r="Q1275" s="43"/>
      <c r="R1275" s="43"/>
      <c r="S1275" s="43"/>
      <c r="T1275" s="43"/>
      <c r="U1275" s="43"/>
      <c r="V1275" s="43"/>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c r="FL1275" s="43"/>
      <c r="FM1275" s="43"/>
      <c r="FN1275" s="43"/>
      <c r="FO1275" s="43"/>
      <c r="FP1275" s="43"/>
      <c r="FQ1275" s="43"/>
      <c r="FR1275" s="43"/>
      <c r="FS1275" s="43"/>
      <c r="FT1275" s="43"/>
      <c r="FU1275" s="43"/>
      <c r="FV1275" s="43"/>
      <c r="FW1275" s="43"/>
      <c r="FX1275" s="43"/>
      <c r="FY1275" s="43"/>
      <c r="FZ1275" s="43"/>
      <c r="GA1275" s="43"/>
      <c r="GB1275" s="43"/>
      <c r="GC1275" s="43"/>
      <c r="GD1275" s="43"/>
      <c r="GE1275" s="43"/>
      <c r="GF1275" s="43"/>
      <c r="GG1275" s="43"/>
      <c r="GH1275" s="43"/>
      <c r="GI1275" s="43"/>
      <c r="GJ1275" s="43"/>
      <c r="GK1275" s="43"/>
      <c r="GL1275" s="43"/>
      <c r="GM1275" s="43"/>
      <c r="GN1275" s="43"/>
      <c r="GO1275" s="43"/>
      <c r="GP1275" s="43"/>
      <c r="GQ1275" s="43"/>
      <c r="GR1275" s="43"/>
      <c r="GS1275" s="43"/>
      <c r="GT1275" s="43"/>
      <c r="GU1275" s="43"/>
      <c r="GV1275" s="43"/>
      <c r="GW1275" s="43"/>
      <c r="GX1275" s="43"/>
      <c r="GY1275" s="43"/>
      <c r="GZ1275" s="43"/>
      <c r="HA1275" s="43"/>
      <c r="HB1275" s="43"/>
      <c r="HC1275" s="43"/>
      <c r="HD1275" s="43"/>
      <c r="HE1275" s="43"/>
      <c r="HF1275" s="43"/>
      <c r="HG1275" s="43"/>
      <c r="HH1275" s="43"/>
      <c r="HI1275" s="43"/>
      <c r="HJ1275" s="43"/>
      <c r="HK1275" s="43"/>
      <c r="HL1275" s="43"/>
      <c r="HM1275" s="43"/>
      <c r="HN1275" s="43"/>
      <c r="HO1275" s="43"/>
      <c r="HP1275" s="43"/>
      <c r="HQ1275" s="43"/>
      <c r="HR1275" s="43"/>
      <c r="HS1275" s="43"/>
      <c r="HT1275" s="43"/>
      <c r="HU1275" s="43"/>
      <c r="HV1275" s="43"/>
      <c r="HW1275" s="43"/>
      <c r="HX1275" s="43"/>
      <c r="HY1275" s="43"/>
      <c r="HZ1275" s="43"/>
      <c r="IA1275" s="43"/>
      <c r="IB1275" s="43"/>
    </row>
    <row r="1276" spans="1:236">
      <c r="A1276" s="43"/>
      <c r="B1276" s="43"/>
      <c r="C1276" s="43"/>
      <c r="D1276" s="43"/>
      <c r="E1276" s="43"/>
      <c r="F1276" s="43"/>
      <c r="G1276" s="43"/>
      <c r="H1276" s="43"/>
      <c r="I1276" s="43"/>
      <c r="J1276" s="43"/>
      <c r="K1276" s="43"/>
      <c r="L1276" s="43"/>
      <c r="M1276" s="43"/>
      <c r="N1276" s="43"/>
      <c r="O1276" s="60"/>
      <c r="P1276" s="43"/>
      <c r="Q1276" s="43"/>
      <c r="R1276" s="43"/>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c r="FV1276" s="43"/>
      <c r="FW1276" s="43"/>
      <c r="FX1276" s="43"/>
      <c r="FY1276" s="43"/>
      <c r="FZ1276" s="43"/>
      <c r="GA1276" s="43"/>
      <c r="GB1276" s="43"/>
      <c r="GC1276" s="43"/>
      <c r="GD1276" s="43"/>
      <c r="GE1276" s="43"/>
      <c r="GF1276" s="43"/>
      <c r="GG1276" s="43"/>
      <c r="GH1276" s="43"/>
      <c r="GI1276" s="43"/>
      <c r="GJ1276" s="43"/>
      <c r="GK1276" s="43"/>
      <c r="GL1276" s="43"/>
      <c r="GM1276" s="43"/>
      <c r="GN1276" s="43"/>
      <c r="GO1276" s="43"/>
      <c r="GP1276" s="43"/>
      <c r="GQ1276" s="43"/>
      <c r="GR1276" s="43"/>
      <c r="GS1276" s="43"/>
      <c r="GT1276" s="43"/>
      <c r="GU1276" s="43"/>
      <c r="GV1276" s="43"/>
      <c r="GW1276" s="43"/>
      <c r="GX1276" s="43"/>
      <c r="GY1276" s="43"/>
      <c r="GZ1276" s="43"/>
      <c r="HA1276" s="43"/>
      <c r="HB1276" s="43"/>
      <c r="HC1276" s="43"/>
      <c r="HD1276" s="43"/>
      <c r="HE1276" s="43"/>
      <c r="HF1276" s="43"/>
      <c r="HG1276" s="43"/>
      <c r="HH1276" s="43"/>
      <c r="HI1276" s="43"/>
      <c r="HJ1276" s="43"/>
      <c r="HK1276" s="43"/>
      <c r="HL1276" s="43"/>
      <c r="HM1276" s="43"/>
      <c r="HN1276" s="43"/>
      <c r="HO1276" s="43"/>
      <c r="HP1276" s="43"/>
      <c r="HQ1276" s="43"/>
      <c r="HR1276" s="43"/>
      <c r="HS1276" s="43"/>
      <c r="HT1276" s="43"/>
      <c r="HU1276" s="43"/>
      <c r="HV1276" s="43"/>
      <c r="HW1276" s="43"/>
      <c r="HX1276" s="43"/>
      <c r="HY1276" s="43"/>
      <c r="HZ1276" s="43"/>
      <c r="IA1276" s="43"/>
      <c r="IB1276" s="43"/>
    </row>
    <row r="1277" spans="1:236">
      <c r="A1277" s="43"/>
      <c r="B1277" s="43"/>
      <c r="C1277" s="43"/>
      <c r="D1277" s="43"/>
      <c r="E1277" s="43"/>
      <c r="F1277" s="43"/>
      <c r="G1277" s="43"/>
      <c r="H1277" s="43"/>
      <c r="I1277" s="43"/>
      <c r="J1277" s="43"/>
      <c r="K1277" s="43"/>
      <c r="L1277" s="43"/>
      <c r="M1277" s="43"/>
      <c r="N1277" s="43"/>
      <c r="O1277" s="60"/>
      <c r="P1277" s="43"/>
      <c r="Q1277" s="43"/>
      <c r="R1277" s="43"/>
      <c r="S1277" s="43"/>
      <c r="T1277" s="43"/>
      <c r="U1277" s="43"/>
      <c r="V1277" s="43"/>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c r="FL1277" s="43"/>
      <c r="FM1277" s="43"/>
      <c r="FN1277" s="43"/>
      <c r="FO1277" s="43"/>
      <c r="FP1277" s="43"/>
      <c r="FQ1277" s="43"/>
      <c r="FR1277" s="43"/>
      <c r="FS1277" s="43"/>
      <c r="FT1277" s="43"/>
      <c r="FU1277" s="43"/>
      <c r="FV1277" s="43"/>
      <c r="FW1277" s="43"/>
      <c r="FX1277" s="43"/>
      <c r="FY1277" s="43"/>
      <c r="FZ1277" s="43"/>
      <c r="GA1277" s="43"/>
      <c r="GB1277" s="43"/>
      <c r="GC1277" s="43"/>
      <c r="GD1277" s="43"/>
      <c r="GE1277" s="43"/>
      <c r="GF1277" s="43"/>
      <c r="GG1277" s="43"/>
      <c r="GH1277" s="43"/>
      <c r="GI1277" s="43"/>
      <c r="GJ1277" s="43"/>
      <c r="GK1277" s="43"/>
      <c r="GL1277" s="43"/>
      <c r="GM1277" s="43"/>
      <c r="GN1277" s="43"/>
      <c r="GO1277" s="43"/>
      <c r="GP1277" s="43"/>
      <c r="GQ1277" s="43"/>
      <c r="GR1277" s="43"/>
      <c r="GS1277" s="43"/>
      <c r="GT1277" s="43"/>
      <c r="GU1277" s="43"/>
      <c r="GV1277" s="43"/>
      <c r="GW1277" s="43"/>
      <c r="GX1277" s="43"/>
      <c r="GY1277" s="43"/>
      <c r="GZ1277" s="43"/>
      <c r="HA1277" s="43"/>
      <c r="HB1277" s="43"/>
      <c r="HC1277" s="43"/>
      <c r="HD1277" s="43"/>
      <c r="HE1277" s="43"/>
      <c r="HF1277" s="43"/>
      <c r="HG1277" s="43"/>
      <c r="HH1277" s="43"/>
      <c r="HI1277" s="43"/>
      <c r="HJ1277" s="43"/>
      <c r="HK1277" s="43"/>
      <c r="HL1277" s="43"/>
      <c r="HM1277" s="43"/>
      <c r="HN1277" s="43"/>
      <c r="HO1277" s="43"/>
      <c r="HP1277" s="43"/>
      <c r="HQ1277" s="43"/>
      <c r="HR1277" s="43"/>
      <c r="HS1277" s="43"/>
      <c r="HT1277" s="43"/>
      <c r="HU1277" s="43"/>
      <c r="HV1277" s="43"/>
      <c r="HW1277" s="43"/>
      <c r="HX1277" s="43"/>
      <c r="HY1277" s="43"/>
      <c r="HZ1277" s="43"/>
      <c r="IA1277" s="43"/>
      <c r="IB1277" s="43"/>
    </row>
    <row r="1278" spans="1:236">
      <c r="A1278" s="43"/>
      <c r="B1278" s="43"/>
      <c r="C1278" s="43"/>
      <c r="D1278" s="43"/>
      <c r="E1278" s="43"/>
      <c r="F1278" s="43"/>
      <c r="G1278" s="43"/>
      <c r="H1278" s="43"/>
      <c r="I1278" s="43"/>
      <c r="J1278" s="43"/>
      <c r="K1278" s="43"/>
      <c r="L1278" s="43"/>
      <c r="M1278" s="43"/>
      <c r="N1278" s="43"/>
      <c r="O1278" s="60"/>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c r="FL1278" s="43"/>
      <c r="FM1278" s="43"/>
      <c r="FN1278" s="43"/>
      <c r="FO1278" s="43"/>
      <c r="FP1278" s="43"/>
      <c r="FQ1278" s="43"/>
      <c r="FR1278" s="43"/>
      <c r="FS1278" s="43"/>
      <c r="FT1278" s="43"/>
      <c r="FU1278" s="43"/>
      <c r="FV1278" s="43"/>
      <c r="FW1278" s="43"/>
      <c r="FX1278" s="43"/>
      <c r="FY1278" s="43"/>
      <c r="FZ1278" s="43"/>
      <c r="GA1278" s="43"/>
      <c r="GB1278" s="43"/>
      <c r="GC1278" s="43"/>
      <c r="GD1278" s="43"/>
      <c r="GE1278" s="43"/>
      <c r="GF1278" s="43"/>
      <c r="GG1278" s="43"/>
      <c r="GH1278" s="43"/>
      <c r="GI1278" s="43"/>
      <c r="GJ1278" s="43"/>
      <c r="GK1278" s="43"/>
      <c r="GL1278" s="43"/>
      <c r="GM1278" s="43"/>
      <c r="GN1278" s="43"/>
      <c r="GO1278" s="43"/>
      <c r="GP1278" s="43"/>
      <c r="GQ1278" s="43"/>
      <c r="GR1278" s="43"/>
      <c r="GS1278" s="43"/>
      <c r="GT1278" s="43"/>
      <c r="GU1278" s="43"/>
      <c r="GV1278" s="43"/>
      <c r="GW1278" s="43"/>
      <c r="GX1278" s="43"/>
      <c r="GY1278" s="43"/>
      <c r="GZ1278" s="43"/>
      <c r="HA1278" s="43"/>
      <c r="HB1278" s="43"/>
      <c r="HC1278" s="43"/>
      <c r="HD1278" s="43"/>
      <c r="HE1278" s="43"/>
      <c r="HF1278" s="43"/>
      <c r="HG1278" s="43"/>
      <c r="HH1278" s="43"/>
      <c r="HI1278" s="43"/>
      <c r="HJ1278" s="43"/>
      <c r="HK1278" s="43"/>
      <c r="HL1278" s="43"/>
      <c r="HM1278" s="43"/>
      <c r="HN1278" s="43"/>
      <c r="HO1278" s="43"/>
      <c r="HP1278" s="43"/>
      <c r="HQ1278" s="43"/>
      <c r="HR1278" s="43"/>
      <c r="HS1278" s="43"/>
      <c r="HT1278" s="43"/>
      <c r="HU1278" s="43"/>
      <c r="HV1278" s="43"/>
      <c r="HW1278" s="43"/>
      <c r="HX1278" s="43"/>
      <c r="HY1278" s="43"/>
      <c r="HZ1278" s="43"/>
      <c r="IA1278" s="43"/>
      <c r="IB1278" s="43"/>
    </row>
    <row r="1279" spans="1:236">
      <c r="A1279" s="43"/>
      <c r="B1279" s="43"/>
      <c r="C1279" s="43"/>
      <c r="D1279" s="43"/>
      <c r="E1279" s="43"/>
      <c r="F1279" s="43"/>
      <c r="G1279" s="43"/>
      <c r="H1279" s="43"/>
      <c r="I1279" s="43"/>
      <c r="J1279" s="43"/>
      <c r="K1279" s="43"/>
      <c r="L1279" s="43"/>
      <c r="M1279" s="43"/>
      <c r="N1279" s="43"/>
      <c r="O1279" s="60"/>
      <c r="P1279" s="43"/>
      <c r="Q1279" s="43"/>
      <c r="R1279" s="43"/>
      <c r="S1279" s="43"/>
      <c r="T1279" s="43"/>
      <c r="U1279" s="43"/>
      <c r="V1279" s="43"/>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c r="FL1279" s="43"/>
      <c r="FM1279" s="43"/>
      <c r="FN1279" s="43"/>
      <c r="FO1279" s="43"/>
      <c r="FP1279" s="43"/>
      <c r="FQ1279" s="43"/>
      <c r="FR1279" s="43"/>
      <c r="FS1279" s="43"/>
      <c r="FT1279" s="43"/>
      <c r="FU1279" s="43"/>
      <c r="FV1279" s="43"/>
      <c r="FW1279" s="43"/>
      <c r="FX1279" s="43"/>
      <c r="FY1279" s="43"/>
      <c r="FZ1279" s="43"/>
      <c r="GA1279" s="43"/>
      <c r="GB1279" s="43"/>
      <c r="GC1279" s="43"/>
      <c r="GD1279" s="43"/>
      <c r="GE1279" s="43"/>
      <c r="GF1279" s="43"/>
      <c r="GG1279" s="43"/>
      <c r="GH1279" s="43"/>
      <c r="GI1279" s="43"/>
      <c r="GJ1279" s="43"/>
      <c r="GK1279" s="43"/>
      <c r="GL1279" s="43"/>
      <c r="GM1279" s="43"/>
      <c r="GN1279" s="43"/>
      <c r="GO1279" s="43"/>
      <c r="GP1279" s="43"/>
      <c r="GQ1279" s="43"/>
      <c r="GR1279" s="43"/>
      <c r="GS1279" s="43"/>
      <c r="GT1279" s="43"/>
      <c r="GU1279" s="43"/>
      <c r="GV1279" s="43"/>
      <c r="GW1279" s="43"/>
      <c r="GX1279" s="43"/>
      <c r="GY1279" s="43"/>
      <c r="GZ1279" s="43"/>
      <c r="HA1279" s="43"/>
      <c r="HB1279" s="43"/>
      <c r="HC1279" s="43"/>
      <c r="HD1279" s="43"/>
      <c r="HE1279" s="43"/>
      <c r="HF1279" s="43"/>
      <c r="HG1279" s="43"/>
      <c r="HH1279" s="43"/>
      <c r="HI1279" s="43"/>
      <c r="HJ1279" s="43"/>
      <c r="HK1279" s="43"/>
      <c r="HL1279" s="43"/>
      <c r="HM1279" s="43"/>
      <c r="HN1279" s="43"/>
      <c r="HO1279" s="43"/>
      <c r="HP1279" s="43"/>
      <c r="HQ1279" s="43"/>
      <c r="HR1279" s="43"/>
      <c r="HS1279" s="43"/>
      <c r="HT1279" s="43"/>
      <c r="HU1279" s="43"/>
      <c r="HV1279" s="43"/>
      <c r="HW1279" s="43"/>
      <c r="HX1279" s="43"/>
      <c r="HY1279" s="43"/>
      <c r="HZ1279" s="43"/>
      <c r="IA1279" s="43"/>
      <c r="IB1279" s="43"/>
    </row>
    <row r="1280" spans="1:236">
      <c r="A1280" s="43"/>
      <c r="B1280" s="43"/>
      <c r="C1280" s="43"/>
      <c r="D1280" s="43"/>
      <c r="E1280" s="43"/>
      <c r="F1280" s="43"/>
      <c r="G1280" s="43"/>
      <c r="H1280" s="43"/>
      <c r="I1280" s="43"/>
      <c r="J1280" s="43"/>
      <c r="K1280" s="43"/>
      <c r="L1280" s="43"/>
      <c r="M1280" s="43"/>
      <c r="N1280" s="43"/>
      <c r="O1280" s="60"/>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c r="FL1280" s="43"/>
      <c r="FM1280" s="43"/>
      <c r="FN1280" s="43"/>
      <c r="FO1280" s="43"/>
      <c r="FP1280" s="43"/>
      <c r="FQ1280" s="43"/>
      <c r="FR1280" s="43"/>
      <c r="FS1280" s="43"/>
      <c r="FT1280" s="43"/>
      <c r="FU1280" s="43"/>
      <c r="FV1280" s="43"/>
      <c r="FW1280" s="43"/>
      <c r="FX1280" s="43"/>
      <c r="FY1280" s="43"/>
      <c r="FZ1280" s="43"/>
      <c r="GA1280" s="43"/>
      <c r="GB1280" s="43"/>
      <c r="GC1280" s="43"/>
      <c r="GD1280" s="43"/>
      <c r="GE1280" s="43"/>
      <c r="GF1280" s="43"/>
      <c r="GG1280" s="43"/>
      <c r="GH1280" s="43"/>
      <c r="GI1280" s="43"/>
      <c r="GJ1280" s="43"/>
      <c r="GK1280" s="43"/>
      <c r="GL1280" s="43"/>
      <c r="GM1280" s="43"/>
      <c r="GN1280" s="43"/>
      <c r="GO1280" s="43"/>
      <c r="GP1280" s="43"/>
      <c r="GQ1280" s="43"/>
      <c r="GR1280" s="43"/>
      <c r="GS1280" s="43"/>
      <c r="GT1280" s="43"/>
      <c r="GU1280" s="43"/>
      <c r="GV1280" s="43"/>
      <c r="GW1280" s="43"/>
      <c r="GX1280" s="43"/>
      <c r="GY1280" s="43"/>
      <c r="GZ1280" s="43"/>
      <c r="HA1280" s="43"/>
      <c r="HB1280" s="43"/>
      <c r="HC1280" s="43"/>
      <c r="HD1280" s="43"/>
      <c r="HE1280" s="43"/>
      <c r="HF1280" s="43"/>
      <c r="HG1280" s="43"/>
      <c r="HH1280" s="43"/>
      <c r="HI1280" s="43"/>
      <c r="HJ1280" s="43"/>
      <c r="HK1280" s="43"/>
      <c r="HL1280" s="43"/>
      <c r="HM1280" s="43"/>
      <c r="HN1280" s="43"/>
      <c r="HO1280" s="43"/>
      <c r="HP1280" s="43"/>
      <c r="HQ1280" s="43"/>
      <c r="HR1280" s="43"/>
      <c r="HS1280" s="43"/>
      <c r="HT1280" s="43"/>
      <c r="HU1280" s="43"/>
      <c r="HV1280" s="43"/>
      <c r="HW1280" s="43"/>
      <c r="HX1280" s="43"/>
      <c r="HY1280" s="43"/>
      <c r="HZ1280" s="43"/>
      <c r="IA1280" s="43"/>
      <c r="IB1280" s="43"/>
    </row>
    <row r="1281" spans="1:236">
      <c r="A1281" s="43"/>
      <c r="B1281" s="43"/>
      <c r="C1281" s="43"/>
      <c r="D1281" s="43"/>
      <c r="E1281" s="43"/>
      <c r="F1281" s="43"/>
      <c r="G1281" s="43"/>
      <c r="H1281" s="43"/>
      <c r="I1281" s="43"/>
      <c r="J1281" s="43"/>
      <c r="K1281" s="43"/>
      <c r="L1281" s="43"/>
      <c r="M1281" s="43"/>
      <c r="N1281" s="43"/>
      <c r="O1281" s="60"/>
      <c r="P1281" s="43"/>
      <c r="Q1281" s="43"/>
      <c r="R1281" s="43"/>
      <c r="S1281" s="43"/>
      <c r="T1281" s="43"/>
      <c r="U1281" s="43"/>
      <c r="V1281" s="43"/>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c r="FL1281" s="43"/>
      <c r="FM1281" s="43"/>
      <c r="FN1281" s="43"/>
      <c r="FO1281" s="43"/>
      <c r="FP1281" s="43"/>
      <c r="FQ1281" s="43"/>
      <c r="FR1281" s="43"/>
      <c r="FS1281" s="43"/>
      <c r="FT1281" s="43"/>
      <c r="FU1281" s="43"/>
      <c r="FV1281" s="43"/>
      <c r="FW1281" s="43"/>
      <c r="FX1281" s="43"/>
      <c r="FY1281" s="43"/>
      <c r="FZ1281" s="43"/>
      <c r="GA1281" s="43"/>
      <c r="GB1281" s="43"/>
      <c r="GC1281" s="43"/>
      <c r="GD1281" s="43"/>
      <c r="GE1281" s="43"/>
      <c r="GF1281" s="43"/>
      <c r="GG1281" s="43"/>
      <c r="GH1281" s="43"/>
      <c r="GI1281" s="43"/>
      <c r="GJ1281" s="43"/>
      <c r="GK1281" s="43"/>
      <c r="GL1281" s="43"/>
      <c r="GM1281" s="43"/>
      <c r="GN1281" s="43"/>
      <c r="GO1281" s="43"/>
      <c r="GP1281" s="43"/>
      <c r="GQ1281" s="43"/>
      <c r="GR1281" s="43"/>
      <c r="GS1281" s="43"/>
      <c r="GT1281" s="43"/>
      <c r="GU1281" s="43"/>
      <c r="GV1281" s="43"/>
      <c r="GW1281" s="43"/>
      <c r="GX1281" s="43"/>
      <c r="GY1281" s="43"/>
      <c r="GZ1281" s="43"/>
      <c r="HA1281" s="43"/>
      <c r="HB1281" s="43"/>
      <c r="HC1281" s="43"/>
      <c r="HD1281" s="43"/>
      <c r="HE1281" s="43"/>
      <c r="HF1281" s="43"/>
      <c r="HG1281" s="43"/>
      <c r="HH1281" s="43"/>
      <c r="HI1281" s="43"/>
      <c r="HJ1281" s="43"/>
      <c r="HK1281" s="43"/>
      <c r="HL1281" s="43"/>
      <c r="HM1281" s="43"/>
      <c r="HN1281" s="43"/>
      <c r="HO1281" s="43"/>
      <c r="HP1281" s="43"/>
      <c r="HQ1281" s="43"/>
      <c r="HR1281" s="43"/>
      <c r="HS1281" s="43"/>
      <c r="HT1281" s="43"/>
      <c r="HU1281" s="43"/>
      <c r="HV1281" s="43"/>
      <c r="HW1281" s="43"/>
      <c r="HX1281" s="43"/>
      <c r="HY1281" s="43"/>
      <c r="HZ1281" s="43"/>
      <c r="IA1281" s="43"/>
      <c r="IB1281" s="43"/>
    </row>
    <row r="1282" spans="1:236">
      <c r="A1282" s="43"/>
      <c r="B1282" s="43"/>
      <c r="C1282" s="43"/>
      <c r="D1282" s="43"/>
      <c r="E1282" s="43"/>
      <c r="F1282" s="43"/>
      <c r="G1282" s="43"/>
      <c r="H1282" s="43"/>
      <c r="I1282" s="43"/>
      <c r="J1282" s="43"/>
      <c r="K1282" s="43"/>
      <c r="L1282" s="43"/>
      <c r="M1282" s="43"/>
      <c r="N1282" s="43"/>
      <c r="O1282" s="60"/>
      <c r="P1282" s="43"/>
      <c r="Q1282" s="43"/>
      <c r="R1282" s="43"/>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c r="FL1282" s="43"/>
      <c r="FM1282" s="43"/>
      <c r="FN1282" s="43"/>
      <c r="FO1282" s="43"/>
      <c r="FP1282" s="43"/>
      <c r="FQ1282" s="43"/>
      <c r="FR1282" s="43"/>
      <c r="FS1282" s="43"/>
      <c r="FT1282" s="43"/>
      <c r="FU1282" s="43"/>
      <c r="FV1282" s="43"/>
      <c r="FW1282" s="43"/>
      <c r="FX1282" s="43"/>
      <c r="FY1282" s="43"/>
      <c r="FZ1282" s="43"/>
      <c r="GA1282" s="43"/>
      <c r="GB1282" s="43"/>
      <c r="GC1282" s="43"/>
      <c r="GD1282" s="43"/>
      <c r="GE1282" s="43"/>
      <c r="GF1282" s="43"/>
      <c r="GG1282" s="43"/>
      <c r="GH1282" s="43"/>
      <c r="GI1282" s="43"/>
      <c r="GJ1282" s="43"/>
      <c r="GK1282" s="43"/>
      <c r="GL1282" s="43"/>
      <c r="GM1282" s="43"/>
      <c r="GN1282" s="43"/>
      <c r="GO1282" s="43"/>
      <c r="GP1282" s="43"/>
      <c r="GQ1282" s="43"/>
      <c r="GR1282" s="43"/>
      <c r="GS1282" s="43"/>
      <c r="GT1282" s="43"/>
      <c r="GU1282" s="43"/>
      <c r="GV1282" s="43"/>
      <c r="GW1282" s="43"/>
      <c r="GX1282" s="43"/>
      <c r="GY1282" s="43"/>
      <c r="GZ1282" s="43"/>
      <c r="HA1282" s="43"/>
      <c r="HB1282" s="43"/>
      <c r="HC1282" s="43"/>
      <c r="HD1282" s="43"/>
      <c r="HE1282" s="43"/>
      <c r="HF1282" s="43"/>
      <c r="HG1282" s="43"/>
      <c r="HH1282" s="43"/>
      <c r="HI1282" s="43"/>
      <c r="HJ1282" s="43"/>
      <c r="HK1282" s="43"/>
      <c r="HL1282" s="43"/>
      <c r="HM1282" s="43"/>
      <c r="HN1282" s="43"/>
      <c r="HO1282" s="43"/>
      <c r="HP1282" s="43"/>
      <c r="HQ1282" s="43"/>
      <c r="HR1282" s="43"/>
      <c r="HS1282" s="43"/>
      <c r="HT1282" s="43"/>
      <c r="HU1282" s="43"/>
      <c r="HV1282" s="43"/>
      <c r="HW1282" s="43"/>
      <c r="HX1282" s="43"/>
      <c r="HY1282" s="43"/>
      <c r="HZ1282" s="43"/>
      <c r="IA1282" s="43"/>
      <c r="IB1282" s="43"/>
    </row>
    <row r="1283" spans="1:236">
      <c r="A1283" s="43"/>
      <c r="B1283" s="43"/>
      <c r="C1283" s="43"/>
      <c r="D1283" s="43"/>
      <c r="E1283" s="43"/>
      <c r="F1283" s="43"/>
      <c r="G1283" s="43"/>
      <c r="H1283" s="43"/>
      <c r="I1283" s="43"/>
      <c r="J1283" s="43"/>
      <c r="K1283" s="43"/>
      <c r="L1283" s="43"/>
      <c r="M1283" s="43"/>
      <c r="N1283" s="43"/>
      <c r="O1283" s="60"/>
      <c r="P1283" s="43"/>
      <c r="Q1283" s="43"/>
      <c r="R1283" s="43"/>
      <c r="S1283" s="43"/>
      <c r="T1283" s="43"/>
      <c r="U1283" s="43"/>
      <c r="V1283" s="43"/>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c r="FL1283" s="43"/>
      <c r="FM1283" s="43"/>
      <c r="FN1283" s="43"/>
      <c r="FO1283" s="43"/>
      <c r="FP1283" s="43"/>
      <c r="FQ1283" s="43"/>
      <c r="FR1283" s="43"/>
      <c r="FS1283" s="43"/>
      <c r="FT1283" s="43"/>
      <c r="FU1283" s="43"/>
      <c r="FV1283" s="43"/>
      <c r="FW1283" s="43"/>
      <c r="FX1283" s="43"/>
      <c r="FY1283" s="43"/>
      <c r="FZ1283" s="43"/>
      <c r="GA1283" s="43"/>
      <c r="GB1283" s="43"/>
      <c r="GC1283" s="43"/>
      <c r="GD1283" s="43"/>
      <c r="GE1283" s="43"/>
      <c r="GF1283" s="43"/>
      <c r="GG1283" s="43"/>
      <c r="GH1283" s="43"/>
      <c r="GI1283" s="43"/>
      <c r="GJ1283" s="43"/>
      <c r="GK1283" s="43"/>
      <c r="GL1283" s="43"/>
      <c r="GM1283" s="43"/>
      <c r="GN1283" s="43"/>
      <c r="GO1283" s="43"/>
      <c r="GP1283" s="43"/>
      <c r="GQ1283" s="43"/>
      <c r="GR1283" s="43"/>
      <c r="GS1283" s="43"/>
      <c r="GT1283" s="43"/>
      <c r="GU1283" s="43"/>
      <c r="GV1283" s="43"/>
      <c r="GW1283" s="43"/>
      <c r="GX1283" s="43"/>
      <c r="GY1283" s="43"/>
      <c r="GZ1283" s="43"/>
      <c r="HA1283" s="43"/>
      <c r="HB1283" s="43"/>
      <c r="HC1283" s="43"/>
      <c r="HD1283" s="43"/>
      <c r="HE1283" s="43"/>
      <c r="HF1283" s="43"/>
      <c r="HG1283" s="43"/>
      <c r="HH1283" s="43"/>
      <c r="HI1283" s="43"/>
      <c r="HJ1283" s="43"/>
      <c r="HK1283" s="43"/>
      <c r="HL1283" s="43"/>
      <c r="HM1283" s="43"/>
      <c r="HN1283" s="43"/>
      <c r="HO1283" s="43"/>
      <c r="HP1283" s="43"/>
      <c r="HQ1283" s="43"/>
      <c r="HR1283" s="43"/>
      <c r="HS1283" s="43"/>
      <c r="HT1283" s="43"/>
      <c r="HU1283" s="43"/>
      <c r="HV1283" s="43"/>
      <c r="HW1283" s="43"/>
      <c r="HX1283" s="43"/>
      <c r="HY1283" s="43"/>
      <c r="HZ1283" s="43"/>
      <c r="IA1283" s="43"/>
      <c r="IB1283" s="43"/>
    </row>
    <row r="1284" spans="1:236">
      <c r="A1284" s="43"/>
      <c r="B1284" s="43"/>
      <c r="C1284" s="43"/>
      <c r="D1284" s="43"/>
      <c r="E1284" s="43"/>
      <c r="F1284" s="43"/>
      <c r="G1284" s="43"/>
      <c r="H1284" s="43"/>
      <c r="I1284" s="43"/>
      <c r="J1284" s="43"/>
      <c r="K1284" s="43"/>
      <c r="L1284" s="43"/>
      <c r="M1284" s="43"/>
      <c r="N1284" s="43"/>
      <c r="O1284" s="60"/>
      <c r="P1284" s="43"/>
      <c r="Q1284" s="43"/>
      <c r="R1284" s="43"/>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c r="FL1284" s="43"/>
      <c r="FM1284" s="43"/>
      <c r="FN1284" s="43"/>
      <c r="FO1284" s="43"/>
      <c r="FP1284" s="43"/>
      <c r="FQ1284" s="43"/>
      <c r="FR1284" s="43"/>
      <c r="FS1284" s="43"/>
      <c r="FT1284" s="43"/>
      <c r="FU1284" s="43"/>
      <c r="FV1284" s="43"/>
      <c r="FW1284" s="43"/>
      <c r="FX1284" s="43"/>
      <c r="FY1284" s="43"/>
      <c r="FZ1284" s="43"/>
      <c r="GA1284" s="43"/>
      <c r="GB1284" s="43"/>
      <c r="GC1284" s="43"/>
      <c r="GD1284" s="43"/>
      <c r="GE1284" s="43"/>
      <c r="GF1284" s="43"/>
      <c r="GG1284" s="43"/>
      <c r="GH1284" s="43"/>
      <c r="GI1284" s="43"/>
      <c r="GJ1284" s="43"/>
      <c r="GK1284" s="43"/>
      <c r="GL1284" s="43"/>
      <c r="GM1284" s="43"/>
      <c r="GN1284" s="43"/>
      <c r="GO1284" s="43"/>
      <c r="GP1284" s="43"/>
      <c r="GQ1284" s="43"/>
      <c r="GR1284" s="43"/>
      <c r="GS1284" s="43"/>
      <c r="GT1284" s="43"/>
      <c r="GU1284" s="43"/>
      <c r="GV1284" s="43"/>
      <c r="GW1284" s="43"/>
      <c r="GX1284" s="43"/>
      <c r="GY1284" s="43"/>
      <c r="GZ1284" s="43"/>
      <c r="HA1284" s="43"/>
      <c r="HB1284" s="43"/>
      <c r="HC1284" s="43"/>
      <c r="HD1284" s="43"/>
      <c r="HE1284" s="43"/>
      <c r="HF1284" s="43"/>
      <c r="HG1284" s="43"/>
      <c r="HH1284" s="43"/>
      <c r="HI1284" s="43"/>
      <c r="HJ1284" s="43"/>
      <c r="HK1284" s="43"/>
      <c r="HL1284" s="43"/>
      <c r="HM1284" s="43"/>
      <c r="HN1284" s="43"/>
      <c r="HO1284" s="43"/>
      <c r="HP1284" s="43"/>
      <c r="HQ1284" s="43"/>
      <c r="HR1284" s="43"/>
      <c r="HS1284" s="43"/>
      <c r="HT1284" s="43"/>
      <c r="HU1284" s="43"/>
      <c r="HV1284" s="43"/>
      <c r="HW1284" s="43"/>
      <c r="HX1284" s="43"/>
      <c r="HY1284" s="43"/>
      <c r="HZ1284" s="43"/>
      <c r="IA1284" s="43"/>
      <c r="IB1284" s="43"/>
    </row>
    <row r="1285" spans="1:236">
      <c r="A1285" s="43"/>
      <c r="B1285" s="43"/>
      <c r="C1285" s="43"/>
      <c r="D1285" s="43"/>
      <c r="E1285" s="43"/>
      <c r="F1285" s="43"/>
      <c r="G1285" s="43"/>
      <c r="H1285" s="43"/>
      <c r="I1285" s="43"/>
      <c r="J1285" s="43"/>
      <c r="K1285" s="43"/>
      <c r="L1285" s="43"/>
      <c r="M1285" s="43"/>
      <c r="N1285" s="43"/>
      <c r="O1285" s="60"/>
      <c r="P1285" s="43"/>
      <c r="Q1285" s="43"/>
      <c r="R1285" s="43"/>
      <c r="S1285" s="43"/>
      <c r="T1285" s="43"/>
      <c r="U1285" s="43"/>
      <c r="V1285" s="43"/>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c r="FL1285" s="43"/>
      <c r="FM1285" s="43"/>
      <c r="FN1285" s="43"/>
      <c r="FO1285" s="43"/>
      <c r="FP1285" s="43"/>
      <c r="FQ1285" s="43"/>
      <c r="FR1285" s="43"/>
      <c r="FS1285" s="43"/>
      <c r="FT1285" s="43"/>
      <c r="FU1285" s="43"/>
      <c r="FV1285" s="43"/>
      <c r="FW1285" s="43"/>
      <c r="FX1285" s="43"/>
      <c r="FY1285" s="43"/>
      <c r="FZ1285" s="43"/>
      <c r="GA1285" s="43"/>
      <c r="GB1285" s="43"/>
      <c r="GC1285" s="43"/>
      <c r="GD1285" s="43"/>
      <c r="GE1285" s="43"/>
      <c r="GF1285" s="43"/>
      <c r="GG1285" s="43"/>
      <c r="GH1285" s="43"/>
      <c r="GI1285" s="43"/>
      <c r="GJ1285" s="43"/>
      <c r="GK1285" s="43"/>
      <c r="GL1285" s="43"/>
      <c r="GM1285" s="43"/>
      <c r="GN1285" s="43"/>
      <c r="GO1285" s="43"/>
      <c r="GP1285" s="43"/>
      <c r="GQ1285" s="43"/>
      <c r="GR1285" s="43"/>
      <c r="GS1285" s="43"/>
      <c r="GT1285" s="43"/>
      <c r="GU1285" s="43"/>
      <c r="GV1285" s="43"/>
      <c r="GW1285" s="43"/>
      <c r="GX1285" s="43"/>
      <c r="GY1285" s="43"/>
      <c r="GZ1285" s="43"/>
      <c r="HA1285" s="43"/>
      <c r="HB1285" s="43"/>
      <c r="HC1285" s="43"/>
      <c r="HD1285" s="43"/>
      <c r="HE1285" s="43"/>
      <c r="HF1285" s="43"/>
      <c r="HG1285" s="43"/>
      <c r="HH1285" s="43"/>
      <c r="HI1285" s="43"/>
      <c r="HJ1285" s="43"/>
      <c r="HK1285" s="43"/>
      <c r="HL1285" s="43"/>
      <c r="HM1285" s="43"/>
      <c r="HN1285" s="43"/>
      <c r="HO1285" s="43"/>
      <c r="HP1285" s="43"/>
      <c r="HQ1285" s="43"/>
      <c r="HR1285" s="43"/>
      <c r="HS1285" s="43"/>
      <c r="HT1285" s="43"/>
      <c r="HU1285" s="43"/>
      <c r="HV1285" s="43"/>
      <c r="HW1285" s="43"/>
      <c r="HX1285" s="43"/>
      <c r="HY1285" s="43"/>
      <c r="HZ1285" s="43"/>
      <c r="IA1285" s="43"/>
      <c r="IB1285" s="43"/>
    </row>
    <row r="1286" spans="1:236">
      <c r="A1286" s="43"/>
      <c r="B1286" s="43"/>
      <c r="C1286" s="43"/>
      <c r="D1286" s="43"/>
      <c r="E1286" s="43"/>
      <c r="F1286" s="43"/>
      <c r="G1286" s="43"/>
      <c r="H1286" s="43"/>
      <c r="I1286" s="43"/>
      <c r="J1286" s="43"/>
      <c r="K1286" s="43"/>
      <c r="L1286" s="43"/>
      <c r="M1286" s="43"/>
      <c r="N1286" s="43"/>
      <c r="O1286" s="60"/>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c r="FL1286" s="43"/>
      <c r="FM1286" s="43"/>
      <c r="FN1286" s="43"/>
      <c r="FO1286" s="43"/>
      <c r="FP1286" s="43"/>
      <c r="FQ1286" s="43"/>
      <c r="FR1286" s="43"/>
      <c r="FS1286" s="43"/>
      <c r="FT1286" s="43"/>
      <c r="FU1286" s="43"/>
      <c r="FV1286" s="43"/>
      <c r="FW1286" s="43"/>
      <c r="FX1286" s="43"/>
      <c r="FY1286" s="43"/>
      <c r="FZ1286" s="43"/>
      <c r="GA1286" s="43"/>
      <c r="GB1286" s="43"/>
      <c r="GC1286" s="43"/>
      <c r="GD1286" s="43"/>
      <c r="GE1286" s="43"/>
      <c r="GF1286" s="43"/>
      <c r="GG1286" s="43"/>
      <c r="GH1286" s="43"/>
      <c r="GI1286" s="43"/>
      <c r="GJ1286" s="43"/>
      <c r="GK1286" s="43"/>
      <c r="GL1286" s="43"/>
      <c r="GM1286" s="43"/>
      <c r="GN1286" s="43"/>
      <c r="GO1286" s="43"/>
      <c r="GP1286" s="43"/>
      <c r="GQ1286" s="43"/>
      <c r="GR1286" s="43"/>
      <c r="GS1286" s="43"/>
      <c r="GT1286" s="43"/>
      <c r="GU1286" s="43"/>
      <c r="GV1286" s="43"/>
      <c r="GW1286" s="43"/>
      <c r="GX1286" s="43"/>
      <c r="GY1286" s="43"/>
      <c r="GZ1286" s="43"/>
      <c r="HA1286" s="43"/>
      <c r="HB1286" s="43"/>
      <c r="HC1286" s="43"/>
      <c r="HD1286" s="43"/>
      <c r="HE1286" s="43"/>
      <c r="HF1286" s="43"/>
      <c r="HG1286" s="43"/>
      <c r="HH1286" s="43"/>
      <c r="HI1286" s="43"/>
      <c r="HJ1286" s="43"/>
      <c r="HK1286" s="43"/>
      <c r="HL1286" s="43"/>
      <c r="HM1286" s="43"/>
      <c r="HN1286" s="43"/>
      <c r="HO1286" s="43"/>
      <c r="HP1286" s="43"/>
      <c r="HQ1286" s="43"/>
      <c r="HR1286" s="43"/>
      <c r="HS1286" s="43"/>
      <c r="HT1286" s="43"/>
      <c r="HU1286" s="43"/>
      <c r="HV1286" s="43"/>
      <c r="HW1286" s="43"/>
      <c r="HX1286" s="43"/>
      <c r="HY1286" s="43"/>
      <c r="HZ1286" s="43"/>
      <c r="IA1286" s="43"/>
      <c r="IB1286" s="43"/>
    </row>
    <row r="1287" spans="1:236">
      <c r="A1287" s="43"/>
      <c r="B1287" s="43"/>
      <c r="C1287" s="43"/>
      <c r="D1287" s="43"/>
      <c r="E1287" s="43"/>
      <c r="F1287" s="43"/>
      <c r="G1287" s="43"/>
      <c r="H1287" s="43"/>
      <c r="I1287" s="43"/>
      <c r="J1287" s="43"/>
      <c r="K1287" s="43"/>
      <c r="L1287" s="43"/>
      <c r="M1287" s="43"/>
      <c r="N1287" s="43"/>
      <c r="O1287" s="60"/>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c r="FL1287" s="43"/>
      <c r="FM1287" s="43"/>
      <c r="FN1287" s="43"/>
      <c r="FO1287" s="43"/>
      <c r="FP1287" s="43"/>
      <c r="FQ1287" s="43"/>
      <c r="FR1287" s="43"/>
      <c r="FS1287" s="43"/>
      <c r="FT1287" s="43"/>
      <c r="FU1287" s="43"/>
      <c r="FV1287" s="43"/>
      <c r="FW1287" s="43"/>
      <c r="FX1287" s="43"/>
      <c r="FY1287" s="43"/>
      <c r="FZ1287" s="43"/>
      <c r="GA1287" s="43"/>
      <c r="GB1287" s="43"/>
      <c r="GC1287" s="43"/>
      <c r="GD1287" s="43"/>
      <c r="GE1287" s="43"/>
      <c r="GF1287" s="43"/>
      <c r="GG1287" s="43"/>
      <c r="GH1287" s="43"/>
      <c r="GI1287" s="43"/>
      <c r="GJ1287" s="43"/>
      <c r="GK1287" s="43"/>
      <c r="GL1287" s="43"/>
      <c r="GM1287" s="43"/>
      <c r="GN1287" s="43"/>
      <c r="GO1287" s="43"/>
      <c r="GP1287" s="43"/>
      <c r="GQ1287" s="43"/>
      <c r="GR1287" s="43"/>
      <c r="GS1287" s="43"/>
      <c r="GT1287" s="43"/>
      <c r="GU1287" s="43"/>
      <c r="GV1287" s="43"/>
      <c r="GW1287" s="43"/>
      <c r="GX1287" s="43"/>
      <c r="GY1287" s="43"/>
      <c r="GZ1287" s="43"/>
      <c r="HA1287" s="43"/>
      <c r="HB1287" s="43"/>
      <c r="HC1287" s="43"/>
      <c r="HD1287" s="43"/>
      <c r="HE1287" s="43"/>
      <c r="HF1287" s="43"/>
      <c r="HG1287" s="43"/>
      <c r="HH1287" s="43"/>
      <c r="HI1287" s="43"/>
      <c r="HJ1287" s="43"/>
      <c r="HK1287" s="43"/>
      <c r="HL1287" s="43"/>
      <c r="HM1287" s="43"/>
      <c r="HN1287" s="43"/>
      <c r="HO1287" s="43"/>
      <c r="HP1287" s="43"/>
      <c r="HQ1287" s="43"/>
      <c r="HR1287" s="43"/>
      <c r="HS1287" s="43"/>
      <c r="HT1287" s="43"/>
      <c r="HU1287" s="43"/>
      <c r="HV1287" s="43"/>
      <c r="HW1287" s="43"/>
      <c r="HX1287" s="43"/>
      <c r="HY1287" s="43"/>
      <c r="HZ1287" s="43"/>
      <c r="IA1287" s="43"/>
      <c r="IB1287" s="43"/>
    </row>
    <row r="1288" spans="1:236">
      <c r="A1288" s="43"/>
      <c r="B1288" s="43"/>
      <c r="C1288" s="43"/>
      <c r="D1288" s="43"/>
      <c r="E1288" s="43"/>
      <c r="F1288" s="43"/>
      <c r="G1288" s="43"/>
      <c r="H1288" s="43"/>
      <c r="I1288" s="43"/>
      <c r="J1288" s="43"/>
      <c r="K1288" s="43"/>
      <c r="L1288" s="43"/>
      <c r="M1288" s="43"/>
      <c r="N1288" s="43"/>
      <c r="O1288" s="60"/>
      <c r="P1288" s="43"/>
      <c r="Q1288" s="43"/>
      <c r="R1288" s="43"/>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c r="FL1288" s="43"/>
      <c r="FM1288" s="43"/>
      <c r="FN1288" s="43"/>
      <c r="FO1288" s="43"/>
      <c r="FP1288" s="43"/>
      <c r="FQ1288" s="43"/>
      <c r="FR1288" s="43"/>
      <c r="FS1288" s="43"/>
      <c r="FT1288" s="43"/>
      <c r="FU1288" s="43"/>
      <c r="FV1288" s="43"/>
      <c r="FW1288" s="43"/>
      <c r="FX1288" s="43"/>
      <c r="FY1288" s="43"/>
      <c r="FZ1288" s="43"/>
      <c r="GA1288" s="43"/>
      <c r="GB1288" s="43"/>
      <c r="GC1288" s="43"/>
      <c r="GD1288" s="43"/>
      <c r="GE1288" s="43"/>
      <c r="GF1288" s="43"/>
      <c r="GG1288" s="43"/>
      <c r="GH1288" s="43"/>
      <c r="GI1288" s="43"/>
      <c r="GJ1288" s="43"/>
      <c r="GK1288" s="43"/>
      <c r="GL1288" s="43"/>
      <c r="GM1288" s="43"/>
      <c r="GN1288" s="43"/>
      <c r="GO1288" s="43"/>
      <c r="GP1288" s="43"/>
      <c r="GQ1288" s="43"/>
      <c r="GR1288" s="43"/>
      <c r="GS1288" s="43"/>
      <c r="GT1288" s="43"/>
      <c r="GU1288" s="43"/>
      <c r="GV1288" s="43"/>
      <c r="GW1288" s="43"/>
      <c r="GX1288" s="43"/>
      <c r="GY1288" s="43"/>
      <c r="GZ1288" s="43"/>
      <c r="HA1288" s="43"/>
      <c r="HB1288" s="43"/>
      <c r="HC1288" s="43"/>
      <c r="HD1288" s="43"/>
      <c r="HE1288" s="43"/>
      <c r="HF1288" s="43"/>
      <c r="HG1288" s="43"/>
      <c r="HH1288" s="43"/>
      <c r="HI1288" s="43"/>
      <c r="HJ1288" s="43"/>
      <c r="HK1288" s="43"/>
      <c r="HL1288" s="43"/>
      <c r="HM1288" s="43"/>
      <c r="HN1288" s="43"/>
      <c r="HO1288" s="43"/>
      <c r="HP1288" s="43"/>
      <c r="HQ1288" s="43"/>
      <c r="HR1288" s="43"/>
      <c r="HS1288" s="43"/>
      <c r="HT1288" s="43"/>
      <c r="HU1288" s="43"/>
      <c r="HV1288" s="43"/>
      <c r="HW1288" s="43"/>
      <c r="HX1288" s="43"/>
      <c r="HY1288" s="43"/>
      <c r="HZ1288" s="43"/>
      <c r="IA1288" s="43"/>
      <c r="IB1288" s="43"/>
    </row>
    <row r="1289" spans="1:236">
      <c r="A1289" s="43"/>
      <c r="B1289" s="43"/>
      <c r="C1289" s="43"/>
      <c r="D1289" s="43"/>
      <c r="E1289" s="43"/>
      <c r="F1289" s="43"/>
      <c r="G1289" s="43"/>
      <c r="H1289" s="43"/>
      <c r="I1289" s="43"/>
      <c r="J1289" s="43"/>
      <c r="K1289" s="43"/>
      <c r="L1289" s="43"/>
      <c r="M1289" s="43"/>
      <c r="N1289" s="43"/>
      <c r="O1289" s="60"/>
      <c r="P1289" s="43"/>
      <c r="Q1289" s="43"/>
      <c r="R1289" s="43"/>
      <c r="S1289" s="43"/>
      <c r="T1289" s="43"/>
      <c r="U1289" s="43"/>
      <c r="V1289" s="43"/>
      <c r="W1289" s="43"/>
      <c r="X1289" s="43"/>
      <c r="Y1289" s="43"/>
      <c r="Z1289" s="43"/>
      <c r="AA1289" s="43"/>
      <c r="AB1289" s="43"/>
      <c r="AC1289" s="43"/>
      <c r="AD1289" s="43"/>
      <c r="AE1289" s="43"/>
      <c r="AF1289" s="43"/>
      <c r="AG1289" s="43"/>
      <c r="AH1289" s="43"/>
      <c r="AI1289" s="43"/>
      <c r="AJ1289" s="43"/>
      <c r="AK1289" s="43"/>
      <c r="AL1289" s="43"/>
      <c r="AM1289" s="43"/>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c r="FK1289" s="43"/>
      <c r="FL1289" s="43"/>
      <c r="FM1289" s="43"/>
      <c r="FN1289" s="43"/>
      <c r="FO1289" s="43"/>
      <c r="FP1289" s="43"/>
      <c r="FQ1289" s="43"/>
      <c r="FR1289" s="43"/>
      <c r="FS1289" s="43"/>
      <c r="FT1289" s="43"/>
      <c r="FU1289" s="43"/>
      <c r="FV1289" s="43"/>
      <c r="FW1289" s="43"/>
      <c r="FX1289" s="43"/>
      <c r="FY1289" s="43"/>
      <c r="FZ1289" s="43"/>
      <c r="GA1289" s="43"/>
      <c r="GB1289" s="43"/>
      <c r="GC1289" s="43"/>
      <c r="GD1289" s="43"/>
      <c r="GE1289" s="43"/>
      <c r="GF1289" s="43"/>
      <c r="GG1289" s="43"/>
      <c r="GH1289" s="43"/>
      <c r="GI1289" s="43"/>
      <c r="GJ1289" s="43"/>
      <c r="GK1289" s="43"/>
      <c r="GL1289" s="43"/>
      <c r="GM1289" s="43"/>
      <c r="GN1289" s="43"/>
      <c r="GO1289" s="43"/>
      <c r="GP1289" s="43"/>
      <c r="GQ1289" s="43"/>
      <c r="GR1289" s="43"/>
      <c r="GS1289" s="43"/>
      <c r="GT1289" s="43"/>
      <c r="GU1289" s="43"/>
      <c r="GV1289" s="43"/>
      <c r="GW1289" s="43"/>
      <c r="GX1289" s="43"/>
      <c r="GY1289" s="43"/>
      <c r="GZ1289" s="43"/>
      <c r="HA1289" s="43"/>
      <c r="HB1289" s="43"/>
      <c r="HC1289" s="43"/>
      <c r="HD1289" s="43"/>
      <c r="HE1289" s="43"/>
      <c r="HF1289" s="43"/>
      <c r="HG1289" s="43"/>
      <c r="HH1289" s="43"/>
      <c r="HI1289" s="43"/>
      <c r="HJ1289" s="43"/>
      <c r="HK1289" s="43"/>
      <c r="HL1289" s="43"/>
      <c r="HM1289" s="43"/>
      <c r="HN1289" s="43"/>
      <c r="HO1289" s="43"/>
      <c r="HP1289" s="43"/>
      <c r="HQ1289" s="43"/>
      <c r="HR1289" s="43"/>
      <c r="HS1289" s="43"/>
      <c r="HT1289" s="43"/>
      <c r="HU1289" s="43"/>
      <c r="HV1289" s="43"/>
      <c r="HW1289" s="43"/>
      <c r="HX1289" s="43"/>
      <c r="HY1289" s="43"/>
      <c r="HZ1289" s="43"/>
      <c r="IA1289" s="43"/>
      <c r="IB1289" s="43"/>
    </row>
    <row r="1290" spans="1:236">
      <c r="A1290" s="43"/>
      <c r="B1290" s="43"/>
      <c r="C1290" s="43"/>
      <c r="D1290" s="43"/>
      <c r="E1290" s="43"/>
      <c r="F1290" s="43"/>
      <c r="G1290" s="43"/>
      <c r="H1290" s="43"/>
      <c r="I1290" s="43"/>
      <c r="J1290" s="43"/>
      <c r="K1290" s="43"/>
      <c r="L1290" s="43"/>
      <c r="M1290" s="43"/>
      <c r="N1290" s="43"/>
      <c r="O1290" s="60"/>
      <c r="P1290" s="43"/>
      <c r="Q1290" s="43"/>
      <c r="R1290" s="43"/>
      <c r="S1290" s="43"/>
      <c r="T1290" s="43"/>
      <c r="U1290" s="43"/>
      <c r="V1290" s="43"/>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c r="FL1290" s="43"/>
      <c r="FM1290" s="43"/>
      <c r="FN1290" s="43"/>
      <c r="FO1290" s="43"/>
      <c r="FP1290" s="43"/>
      <c r="FQ1290" s="43"/>
      <c r="FR1290" s="43"/>
      <c r="FS1290" s="43"/>
      <c r="FT1290" s="43"/>
      <c r="FU1290" s="43"/>
      <c r="FV1290" s="43"/>
      <c r="FW1290" s="43"/>
      <c r="FX1290" s="43"/>
      <c r="FY1290" s="43"/>
      <c r="FZ1290" s="43"/>
      <c r="GA1290" s="43"/>
      <c r="GB1290" s="43"/>
      <c r="GC1290" s="43"/>
      <c r="GD1290" s="43"/>
      <c r="GE1290" s="43"/>
      <c r="GF1290" s="43"/>
      <c r="GG1290" s="43"/>
      <c r="GH1290" s="43"/>
      <c r="GI1290" s="43"/>
      <c r="GJ1290" s="43"/>
      <c r="GK1290" s="43"/>
      <c r="GL1290" s="43"/>
      <c r="GM1290" s="43"/>
      <c r="GN1290" s="43"/>
      <c r="GO1290" s="43"/>
      <c r="GP1290" s="43"/>
      <c r="GQ1290" s="43"/>
      <c r="GR1290" s="43"/>
      <c r="GS1290" s="43"/>
      <c r="GT1290" s="43"/>
      <c r="GU1290" s="43"/>
      <c r="GV1290" s="43"/>
      <c r="GW1290" s="43"/>
      <c r="GX1290" s="43"/>
      <c r="GY1290" s="43"/>
      <c r="GZ1290" s="43"/>
      <c r="HA1290" s="43"/>
      <c r="HB1290" s="43"/>
      <c r="HC1290" s="43"/>
      <c r="HD1290" s="43"/>
      <c r="HE1290" s="43"/>
      <c r="HF1290" s="43"/>
      <c r="HG1290" s="43"/>
      <c r="HH1290" s="43"/>
      <c r="HI1290" s="43"/>
      <c r="HJ1290" s="43"/>
      <c r="HK1290" s="43"/>
      <c r="HL1290" s="43"/>
      <c r="HM1290" s="43"/>
      <c r="HN1290" s="43"/>
      <c r="HO1290" s="43"/>
      <c r="HP1290" s="43"/>
      <c r="HQ1290" s="43"/>
      <c r="HR1290" s="43"/>
      <c r="HS1290" s="43"/>
      <c r="HT1290" s="43"/>
      <c r="HU1290" s="43"/>
      <c r="HV1290" s="43"/>
      <c r="HW1290" s="43"/>
      <c r="HX1290" s="43"/>
      <c r="HY1290" s="43"/>
      <c r="HZ1290" s="43"/>
      <c r="IA1290" s="43"/>
      <c r="IB1290" s="43"/>
    </row>
    <row r="1291" spans="1:236">
      <c r="A1291" s="43"/>
      <c r="B1291" s="43"/>
      <c r="C1291" s="43"/>
      <c r="D1291" s="43"/>
      <c r="E1291" s="43"/>
      <c r="F1291" s="43"/>
      <c r="G1291" s="43"/>
      <c r="H1291" s="43"/>
      <c r="I1291" s="43"/>
      <c r="J1291" s="43"/>
      <c r="K1291" s="43"/>
      <c r="L1291" s="43"/>
      <c r="M1291" s="43"/>
      <c r="N1291" s="43"/>
      <c r="O1291" s="60"/>
      <c r="P1291" s="43"/>
      <c r="Q1291" s="43"/>
      <c r="R1291" s="43"/>
      <c r="S1291" s="43"/>
      <c r="T1291" s="43"/>
      <c r="U1291" s="43"/>
      <c r="V1291" s="43"/>
      <c r="W1291" s="43"/>
      <c r="X1291" s="43"/>
      <c r="Y1291" s="43"/>
      <c r="Z1291" s="43"/>
      <c r="AA1291" s="43"/>
      <c r="AB1291" s="43"/>
      <c r="AC1291" s="43"/>
      <c r="AD1291" s="43"/>
      <c r="AE1291" s="43"/>
      <c r="AF1291" s="43"/>
      <c r="AG1291" s="43"/>
      <c r="AH1291" s="43"/>
      <c r="AI1291" s="43"/>
      <c r="AJ1291" s="43"/>
      <c r="AK1291" s="43"/>
      <c r="AL1291" s="43"/>
      <c r="AM1291" s="43"/>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c r="FK1291" s="43"/>
      <c r="FL1291" s="43"/>
      <c r="FM1291" s="43"/>
      <c r="FN1291" s="43"/>
      <c r="FO1291" s="43"/>
      <c r="FP1291" s="43"/>
      <c r="FQ1291" s="43"/>
      <c r="FR1291" s="43"/>
      <c r="FS1291" s="43"/>
      <c r="FT1291" s="43"/>
      <c r="FU1291" s="43"/>
      <c r="FV1291" s="43"/>
      <c r="FW1291" s="43"/>
      <c r="FX1291" s="43"/>
      <c r="FY1291" s="43"/>
      <c r="FZ1291" s="43"/>
      <c r="GA1291" s="43"/>
      <c r="GB1291" s="43"/>
      <c r="GC1291" s="43"/>
      <c r="GD1291" s="43"/>
      <c r="GE1291" s="43"/>
      <c r="GF1291" s="43"/>
      <c r="GG1291" s="43"/>
      <c r="GH1291" s="43"/>
      <c r="GI1291" s="43"/>
      <c r="GJ1291" s="43"/>
      <c r="GK1291" s="43"/>
      <c r="GL1291" s="43"/>
      <c r="GM1291" s="43"/>
      <c r="GN1291" s="43"/>
      <c r="GO1291" s="43"/>
      <c r="GP1291" s="43"/>
      <c r="GQ1291" s="43"/>
      <c r="GR1291" s="43"/>
      <c r="GS1291" s="43"/>
      <c r="GT1291" s="43"/>
      <c r="GU1291" s="43"/>
      <c r="GV1291" s="43"/>
      <c r="GW1291" s="43"/>
      <c r="GX1291" s="43"/>
      <c r="GY1291" s="43"/>
      <c r="GZ1291" s="43"/>
      <c r="HA1291" s="43"/>
      <c r="HB1291" s="43"/>
      <c r="HC1291" s="43"/>
      <c r="HD1291" s="43"/>
      <c r="HE1291" s="43"/>
      <c r="HF1291" s="43"/>
      <c r="HG1291" s="43"/>
      <c r="HH1291" s="43"/>
      <c r="HI1291" s="43"/>
      <c r="HJ1291" s="43"/>
      <c r="HK1291" s="43"/>
      <c r="HL1291" s="43"/>
      <c r="HM1291" s="43"/>
      <c r="HN1291" s="43"/>
      <c r="HO1291" s="43"/>
      <c r="HP1291" s="43"/>
      <c r="HQ1291" s="43"/>
      <c r="HR1291" s="43"/>
      <c r="HS1291" s="43"/>
      <c r="HT1291" s="43"/>
      <c r="HU1291" s="43"/>
      <c r="HV1291" s="43"/>
      <c r="HW1291" s="43"/>
      <c r="HX1291" s="43"/>
      <c r="HY1291" s="43"/>
      <c r="HZ1291" s="43"/>
      <c r="IA1291" s="43"/>
      <c r="IB1291" s="43"/>
    </row>
    <row r="1292" spans="1:236">
      <c r="A1292" s="43"/>
      <c r="B1292" s="43"/>
      <c r="C1292" s="43"/>
      <c r="D1292" s="43"/>
      <c r="E1292" s="43"/>
      <c r="F1292" s="43"/>
      <c r="G1292" s="43"/>
      <c r="H1292" s="43"/>
      <c r="I1292" s="43"/>
      <c r="J1292" s="43"/>
      <c r="K1292" s="43"/>
      <c r="L1292" s="43"/>
      <c r="M1292" s="43"/>
      <c r="N1292" s="43"/>
      <c r="O1292" s="60"/>
      <c r="P1292" s="43"/>
      <c r="Q1292" s="43"/>
      <c r="R1292" s="43"/>
      <c r="S1292" s="43"/>
      <c r="T1292" s="43"/>
      <c r="U1292" s="43"/>
      <c r="V1292" s="43"/>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c r="FL1292" s="43"/>
      <c r="FM1292" s="43"/>
      <c r="FN1292" s="43"/>
      <c r="FO1292" s="43"/>
      <c r="FP1292" s="43"/>
      <c r="FQ1292" s="43"/>
      <c r="FR1292" s="43"/>
      <c r="FS1292" s="43"/>
      <c r="FT1292" s="43"/>
      <c r="FU1292" s="43"/>
      <c r="FV1292" s="43"/>
      <c r="FW1292" s="43"/>
      <c r="FX1292" s="43"/>
      <c r="FY1292" s="43"/>
      <c r="FZ1292" s="43"/>
      <c r="GA1292" s="43"/>
      <c r="GB1292" s="43"/>
      <c r="GC1292" s="43"/>
      <c r="GD1292" s="43"/>
      <c r="GE1292" s="43"/>
      <c r="GF1292" s="43"/>
      <c r="GG1292" s="43"/>
      <c r="GH1292" s="43"/>
      <c r="GI1292" s="43"/>
      <c r="GJ1292" s="43"/>
      <c r="GK1292" s="43"/>
      <c r="GL1292" s="43"/>
      <c r="GM1292" s="43"/>
      <c r="GN1292" s="43"/>
      <c r="GO1292" s="43"/>
      <c r="GP1292" s="43"/>
      <c r="GQ1292" s="43"/>
      <c r="GR1292" s="43"/>
      <c r="GS1292" s="43"/>
      <c r="GT1292" s="43"/>
      <c r="GU1292" s="43"/>
      <c r="GV1292" s="43"/>
      <c r="GW1292" s="43"/>
      <c r="GX1292" s="43"/>
      <c r="GY1292" s="43"/>
      <c r="GZ1292" s="43"/>
      <c r="HA1292" s="43"/>
      <c r="HB1292" s="43"/>
      <c r="HC1292" s="43"/>
      <c r="HD1292" s="43"/>
      <c r="HE1292" s="43"/>
      <c r="HF1292" s="43"/>
      <c r="HG1292" s="43"/>
      <c r="HH1292" s="43"/>
      <c r="HI1292" s="43"/>
      <c r="HJ1292" s="43"/>
      <c r="HK1292" s="43"/>
      <c r="HL1292" s="43"/>
      <c r="HM1292" s="43"/>
      <c r="HN1292" s="43"/>
      <c r="HO1292" s="43"/>
      <c r="HP1292" s="43"/>
      <c r="HQ1292" s="43"/>
      <c r="HR1292" s="43"/>
      <c r="HS1292" s="43"/>
      <c r="HT1292" s="43"/>
      <c r="HU1292" s="43"/>
      <c r="HV1292" s="43"/>
      <c r="HW1292" s="43"/>
      <c r="HX1292" s="43"/>
      <c r="HY1292" s="43"/>
      <c r="HZ1292" s="43"/>
      <c r="IA1292" s="43"/>
      <c r="IB1292" s="43"/>
    </row>
    <row r="1293" spans="1:236">
      <c r="A1293" s="43"/>
      <c r="B1293" s="43"/>
      <c r="C1293" s="43"/>
      <c r="D1293" s="43"/>
      <c r="E1293" s="43"/>
      <c r="F1293" s="43"/>
      <c r="G1293" s="43"/>
      <c r="H1293" s="43"/>
      <c r="I1293" s="43"/>
      <c r="J1293" s="43"/>
      <c r="K1293" s="43"/>
      <c r="L1293" s="43"/>
      <c r="M1293" s="43"/>
      <c r="N1293" s="43"/>
      <c r="O1293" s="60"/>
      <c r="P1293" s="43"/>
      <c r="Q1293" s="43"/>
      <c r="R1293" s="43"/>
      <c r="S1293" s="43"/>
      <c r="T1293" s="43"/>
      <c r="U1293" s="43"/>
      <c r="V1293" s="43"/>
      <c r="W1293" s="43"/>
      <c r="X1293" s="43"/>
      <c r="Y1293" s="43"/>
      <c r="Z1293" s="43"/>
      <c r="AA1293" s="43"/>
      <c r="AB1293" s="43"/>
      <c r="AC1293" s="43"/>
      <c r="AD1293" s="43"/>
      <c r="AE1293" s="43"/>
      <c r="AF1293" s="43"/>
      <c r="AG1293" s="43"/>
      <c r="AH1293" s="43"/>
      <c r="AI1293" s="43"/>
      <c r="AJ1293" s="43"/>
      <c r="AK1293" s="43"/>
      <c r="AL1293" s="43"/>
      <c r="AM1293" s="43"/>
      <c r="AN1293" s="43"/>
      <c r="AO1293" s="43"/>
      <c r="AP1293" s="43"/>
      <c r="AQ1293" s="43"/>
      <c r="AR1293" s="43"/>
      <c r="AS1293" s="43"/>
      <c r="AT1293" s="43"/>
      <c r="AU1293" s="43"/>
      <c r="AV1293" s="43"/>
      <c r="AW1293" s="43"/>
      <c r="AX1293" s="43"/>
      <c r="AY1293" s="43"/>
      <c r="AZ1293" s="43"/>
      <c r="BA1293" s="43"/>
      <c r="BB1293" s="43"/>
      <c r="BC1293" s="43"/>
      <c r="BD1293" s="43"/>
      <c r="BE1293" s="43"/>
      <c r="BF1293" s="43"/>
      <c r="BG1293" s="43"/>
      <c r="BH1293" s="43"/>
      <c r="BI1293" s="43"/>
      <c r="BJ1293" s="4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c r="FK1293" s="43"/>
      <c r="FL1293" s="43"/>
      <c r="FM1293" s="43"/>
      <c r="FN1293" s="43"/>
      <c r="FO1293" s="43"/>
      <c r="FP1293" s="43"/>
      <c r="FQ1293" s="43"/>
      <c r="FR1293" s="43"/>
      <c r="FS1293" s="43"/>
      <c r="FT1293" s="43"/>
      <c r="FU1293" s="43"/>
      <c r="FV1293" s="43"/>
      <c r="FW1293" s="43"/>
      <c r="FX1293" s="43"/>
      <c r="FY1293" s="43"/>
      <c r="FZ1293" s="43"/>
      <c r="GA1293" s="43"/>
      <c r="GB1293" s="43"/>
      <c r="GC1293" s="43"/>
      <c r="GD1293" s="43"/>
      <c r="GE1293" s="43"/>
      <c r="GF1293" s="43"/>
      <c r="GG1293" s="43"/>
      <c r="GH1293" s="43"/>
      <c r="GI1293" s="43"/>
      <c r="GJ1293" s="43"/>
      <c r="GK1293" s="43"/>
      <c r="GL1293" s="43"/>
      <c r="GM1293" s="43"/>
      <c r="GN1293" s="43"/>
      <c r="GO1293" s="43"/>
      <c r="GP1293" s="43"/>
      <c r="GQ1293" s="43"/>
      <c r="GR1293" s="43"/>
      <c r="GS1293" s="43"/>
      <c r="GT1293" s="43"/>
      <c r="GU1293" s="43"/>
      <c r="GV1293" s="43"/>
      <c r="GW1293" s="43"/>
      <c r="GX1293" s="43"/>
      <c r="GY1293" s="43"/>
      <c r="GZ1293" s="43"/>
      <c r="HA1293" s="43"/>
      <c r="HB1293" s="43"/>
      <c r="HC1293" s="43"/>
      <c r="HD1293" s="43"/>
      <c r="HE1293" s="43"/>
      <c r="HF1293" s="43"/>
      <c r="HG1293" s="43"/>
      <c r="HH1293" s="43"/>
      <c r="HI1293" s="43"/>
      <c r="HJ1293" s="43"/>
      <c r="HK1293" s="43"/>
      <c r="HL1293" s="43"/>
      <c r="HM1293" s="43"/>
      <c r="HN1293" s="43"/>
      <c r="HO1293" s="43"/>
      <c r="HP1293" s="43"/>
      <c r="HQ1293" s="43"/>
      <c r="HR1293" s="43"/>
      <c r="HS1293" s="43"/>
      <c r="HT1293" s="43"/>
      <c r="HU1293" s="43"/>
      <c r="HV1293" s="43"/>
      <c r="HW1293" s="43"/>
      <c r="HX1293" s="43"/>
      <c r="HY1293" s="43"/>
      <c r="HZ1293" s="43"/>
      <c r="IA1293" s="43"/>
      <c r="IB1293" s="43"/>
    </row>
    <row r="1294" spans="1:236">
      <c r="A1294" s="43"/>
      <c r="B1294" s="43"/>
      <c r="C1294" s="43"/>
      <c r="D1294" s="43"/>
      <c r="E1294" s="43"/>
      <c r="F1294" s="43"/>
      <c r="G1294" s="43"/>
      <c r="H1294" s="43"/>
      <c r="I1294" s="43"/>
      <c r="J1294" s="43"/>
      <c r="K1294" s="43"/>
      <c r="L1294" s="43"/>
      <c r="M1294" s="43"/>
      <c r="N1294" s="43"/>
      <c r="O1294" s="60"/>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c r="FL1294" s="43"/>
      <c r="FM1294" s="43"/>
      <c r="FN1294" s="43"/>
      <c r="FO1294" s="43"/>
      <c r="FP1294" s="43"/>
      <c r="FQ1294" s="43"/>
      <c r="FR1294" s="43"/>
      <c r="FS1294" s="43"/>
      <c r="FT1294" s="43"/>
      <c r="FU1294" s="43"/>
      <c r="FV1294" s="43"/>
      <c r="FW1294" s="43"/>
      <c r="FX1294" s="43"/>
      <c r="FY1294" s="43"/>
      <c r="FZ1294" s="43"/>
      <c r="GA1294" s="43"/>
      <c r="GB1294" s="43"/>
      <c r="GC1294" s="43"/>
      <c r="GD1294" s="43"/>
      <c r="GE1294" s="43"/>
      <c r="GF1294" s="43"/>
      <c r="GG1294" s="43"/>
      <c r="GH1294" s="43"/>
      <c r="GI1294" s="43"/>
      <c r="GJ1294" s="43"/>
      <c r="GK1294" s="43"/>
      <c r="GL1294" s="43"/>
      <c r="GM1294" s="43"/>
      <c r="GN1294" s="43"/>
      <c r="GO1294" s="43"/>
      <c r="GP1294" s="43"/>
      <c r="GQ1294" s="43"/>
      <c r="GR1294" s="43"/>
      <c r="GS1294" s="43"/>
      <c r="GT1294" s="43"/>
      <c r="GU1294" s="43"/>
      <c r="GV1294" s="43"/>
      <c r="GW1294" s="43"/>
      <c r="GX1294" s="43"/>
      <c r="GY1294" s="43"/>
      <c r="GZ1294" s="43"/>
      <c r="HA1294" s="43"/>
      <c r="HB1294" s="43"/>
      <c r="HC1294" s="43"/>
      <c r="HD1294" s="43"/>
      <c r="HE1294" s="43"/>
      <c r="HF1294" s="43"/>
      <c r="HG1294" s="43"/>
      <c r="HH1294" s="43"/>
      <c r="HI1294" s="43"/>
      <c r="HJ1294" s="43"/>
      <c r="HK1294" s="43"/>
      <c r="HL1294" s="43"/>
      <c r="HM1294" s="43"/>
      <c r="HN1294" s="43"/>
      <c r="HO1294" s="43"/>
      <c r="HP1294" s="43"/>
      <c r="HQ1294" s="43"/>
      <c r="HR1294" s="43"/>
      <c r="HS1294" s="43"/>
      <c r="HT1294" s="43"/>
      <c r="HU1294" s="43"/>
      <c r="HV1294" s="43"/>
      <c r="HW1294" s="43"/>
      <c r="HX1294" s="43"/>
      <c r="HY1294" s="43"/>
      <c r="HZ1294" s="43"/>
      <c r="IA1294" s="43"/>
      <c r="IB1294" s="43"/>
    </row>
    <row r="1295" spans="1:236">
      <c r="A1295" s="43"/>
      <c r="B1295" s="43"/>
      <c r="C1295" s="43"/>
      <c r="D1295" s="43"/>
      <c r="E1295" s="43"/>
      <c r="F1295" s="43"/>
      <c r="G1295" s="43"/>
      <c r="H1295" s="43"/>
      <c r="I1295" s="43"/>
      <c r="J1295" s="43"/>
      <c r="K1295" s="43"/>
      <c r="L1295" s="43"/>
      <c r="M1295" s="43"/>
      <c r="N1295" s="43"/>
      <c r="O1295" s="60"/>
      <c r="P1295" s="43"/>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3"/>
      <c r="AT1295" s="43"/>
      <c r="AU1295" s="43"/>
      <c r="AV1295" s="43"/>
      <c r="AW1295" s="43"/>
      <c r="AX1295" s="43"/>
      <c r="AY1295" s="43"/>
      <c r="AZ1295" s="43"/>
      <c r="BA1295" s="43"/>
      <c r="BB1295" s="43"/>
      <c r="BC1295" s="43"/>
      <c r="BD1295" s="43"/>
      <c r="BE1295" s="43"/>
      <c r="BF1295" s="43"/>
      <c r="BG1295" s="43"/>
      <c r="BH1295" s="43"/>
      <c r="BI1295" s="43"/>
      <c r="BJ1295" s="43"/>
      <c r="BK1295" s="43"/>
      <c r="BL1295" s="43"/>
      <c r="BM1295" s="43"/>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c r="FK1295" s="43"/>
      <c r="FL1295" s="43"/>
      <c r="FM1295" s="43"/>
      <c r="FN1295" s="43"/>
      <c r="FO1295" s="43"/>
      <c r="FP1295" s="43"/>
      <c r="FQ1295" s="43"/>
      <c r="FR1295" s="43"/>
      <c r="FS1295" s="43"/>
      <c r="FT1295" s="43"/>
      <c r="FU1295" s="43"/>
      <c r="FV1295" s="43"/>
      <c r="FW1295" s="43"/>
      <c r="FX1295" s="43"/>
      <c r="FY1295" s="43"/>
      <c r="FZ1295" s="43"/>
      <c r="GA1295" s="43"/>
      <c r="GB1295" s="43"/>
      <c r="GC1295" s="43"/>
      <c r="GD1295" s="43"/>
      <c r="GE1295" s="43"/>
      <c r="GF1295" s="43"/>
      <c r="GG1295" s="43"/>
      <c r="GH1295" s="43"/>
      <c r="GI1295" s="43"/>
      <c r="GJ1295" s="43"/>
      <c r="GK1295" s="43"/>
      <c r="GL1295" s="43"/>
      <c r="GM1295" s="43"/>
      <c r="GN1295" s="43"/>
      <c r="GO1295" s="43"/>
      <c r="GP1295" s="43"/>
      <c r="GQ1295" s="43"/>
      <c r="GR1295" s="43"/>
      <c r="GS1295" s="43"/>
      <c r="GT1295" s="43"/>
      <c r="GU1295" s="43"/>
      <c r="GV1295" s="43"/>
      <c r="GW1295" s="43"/>
      <c r="GX1295" s="43"/>
      <c r="GY1295" s="43"/>
      <c r="GZ1295" s="43"/>
      <c r="HA1295" s="43"/>
      <c r="HB1295" s="43"/>
      <c r="HC1295" s="43"/>
      <c r="HD1295" s="43"/>
      <c r="HE1295" s="43"/>
      <c r="HF1295" s="43"/>
      <c r="HG1295" s="43"/>
      <c r="HH1295" s="43"/>
      <c r="HI1295" s="43"/>
      <c r="HJ1295" s="43"/>
      <c r="HK1295" s="43"/>
      <c r="HL1295" s="43"/>
      <c r="HM1295" s="43"/>
      <c r="HN1295" s="43"/>
      <c r="HO1295" s="43"/>
      <c r="HP1295" s="43"/>
      <c r="HQ1295" s="43"/>
      <c r="HR1295" s="43"/>
      <c r="HS1295" s="43"/>
      <c r="HT1295" s="43"/>
      <c r="HU1295" s="43"/>
      <c r="HV1295" s="43"/>
      <c r="HW1295" s="43"/>
      <c r="HX1295" s="43"/>
      <c r="HY1295" s="43"/>
      <c r="HZ1295" s="43"/>
      <c r="IA1295" s="43"/>
      <c r="IB1295" s="43"/>
    </row>
    <row r="1296" spans="1:236">
      <c r="A1296" s="43"/>
      <c r="B1296" s="43"/>
      <c r="C1296" s="43"/>
      <c r="D1296" s="43"/>
      <c r="E1296" s="43"/>
      <c r="F1296" s="43"/>
      <c r="G1296" s="43"/>
      <c r="H1296" s="43"/>
      <c r="I1296" s="43"/>
      <c r="J1296" s="43"/>
      <c r="K1296" s="43"/>
      <c r="L1296" s="43"/>
      <c r="M1296" s="43"/>
      <c r="N1296" s="43"/>
      <c r="O1296" s="60"/>
      <c r="P1296" s="43"/>
      <c r="Q1296" s="43"/>
      <c r="R1296" s="43"/>
      <c r="S1296" s="43"/>
      <c r="T1296" s="43"/>
      <c r="U1296" s="43"/>
      <c r="V1296" s="43"/>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c r="FL1296" s="43"/>
      <c r="FM1296" s="43"/>
      <c r="FN1296" s="43"/>
      <c r="FO1296" s="43"/>
      <c r="FP1296" s="43"/>
      <c r="FQ1296" s="43"/>
      <c r="FR1296" s="43"/>
      <c r="FS1296" s="43"/>
      <c r="FT1296" s="43"/>
      <c r="FU1296" s="43"/>
      <c r="FV1296" s="43"/>
      <c r="FW1296" s="43"/>
      <c r="FX1296" s="43"/>
      <c r="FY1296" s="43"/>
      <c r="FZ1296" s="43"/>
      <c r="GA1296" s="43"/>
      <c r="GB1296" s="43"/>
      <c r="GC1296" s="43"/>
      <c r="GD1296" s="43"/>
      <c r="GE1296" s="43"/>
      <c r="GF1296" s="43"/>
      <c r="GG1296" s="43"/>
      <c r="GH1296" s="43"/>
      <c r="GI1296" s="43"/>
      <c r="GJ1296" s="43"/>
      <c r="GK1296" s="43"/>
      <c r="GL1296" s="43"/>
      <c r="GM1296" s="43"/>
      <c r="GN1296" s="43"/>
      <c r="GO1296" s="43"/>
      <c r="GP1296" s="43"/>
      <c r="GQ1296" s="43"/>
      <c r="GR1296" s="43"/>
      <c r="GS1296" s="43"/>
      <c r="GT1296" s="43"/>
      <c r="GU1296" s="43"/>
      <c r="GV1296" s="43"/>
      <c r="GW1296" s="43"/>
      <c r="GX1296" s="43"/>
      <c r="GY1296" s="43"/>
      <c r="GZ1296" s="43"/>
      <c r="HA1296" s="43"/>
      <c r="HB1296" s="43"/>
      <c r="HC1296" s="43"/>
      <c r="HD1296" s="43"/>
      <c r="HE1296" s="43"/>
      <c r="HF1296" s="43"/>
      <c r="HG1296" s="43"/>
      <c r="HH1296" s="43"/>
      <c r="HI1296" s="43"/>
      <c r="HJ1296" s="43"/>
      <c r="HK1296" s="43"/>
      <c r="HL1296" s="43"/>
      <c r="HM1296" s="43"/>
      <c r="HN1296" s="43"/>
      <c r="HO1296" s="43"/>
      <c r="HP1296" s="43"/>
      <c r="HQ1296" s="43"/>
      <c r="HR1296" s="43"/>
      <c r="HS1296" s="43"/>
      <c r="HT1296" s="43"/>
      <c r="HU1296" s="43"/>
      <c r="HV1296" s="43"/>
      <c r="HW1296" s="43"/>
      <c r="HX1296" s="43"/>
      <c r="HY1296" s="43"/>
      <c r="HZ1296" s="43"/>
      <c r="IA1296" s="43"/>
      <c r="IB1296" s="43"/>
    </row>
    <row r="1297" spans="1:236">
      <c r="A1297" s="43"/>
      <c r="B1297" s="43"/>
      <c r="C1297" s="43"/>
      <c r="D1297" s="43"/>
      <c r="E1297" s="43"/>
      <c r="F1297" s="43"/>
      <c r="G1297" s="43"/>
      <c r="H1297" s="43"/>
      <c r="I1297" s="43"/>
      <c r="J1297" s="43"/>
      <c r="K1297" s="43"/>
      <c r="L1297" s="43"/>
      <c r="M1297" s="43"/>
      <c r="N1297" s="43"/>
      <c r="O1297" s="60"/>
      <c r="P1297" s="43"/>
      <c r="Q1297" s="43"/>
      <c r="R1297" s="43"/>
      <c r="S1297" s="43"/>
      <c r="T1297" s="43"/>
      <c r="U1297" s="43"/>
      <c r="V1297" s="43"/>
      <c r="W1297" s="43"/>
      <c r="X1297" s="43"/>
      <c r="Y1297" s="43"/>
      <c r="Z1297" s="43"/>
      <c r="AA1297" s="43"/>
      <c r="AB1297" s="43"/>
      <c r="AC1297" s="43"/>
      <c r="AD1297" s="43"/>
      <c r="AE1297" s="43"/>
      <c r="AF1297" s="43"/>
      <c r="AG1297" s="43"/>
      <c r="AH1297" s="43"/>
      <c r="AI1297" s="43"/>
      <c r="AJ1297" s="43"/>
      <c r="AK1297" s="43"/>
      <c r="AL1297" s="43"/>
      <c r="AM1297" s="43"/>
      <c r="AN1297" s="43"/>
      <c r="AO1297" s="43"/>
      <c r="AP1297" s="43"/>
      <c r="AQ1297" s="43"/>
      <c r="AR1297" s="43"/>
      <c r="AS1297" s="43"/>
      <c r="AT1297" s="43"/>
      <c r="AU1297" s="43"/>
      <c r="AV1297" s="43"/>
      <c r="AW1297" s="43"/>
      <c r="AX1297" s="43"/>
      <c r="AY1297" s="43"/>
      <c r="AZ1297" s="43"/>
      <c r="BA1297" s="43"/>
      <c r="BB1297" s="43"/>
      <c r="BC1297" s="43"/>
      <c r="BD1297" s="43"/>
      <c r="BE1297" s="43"/>
      <c r="BF1297" s="43"/>
      <c r="BG1297" s="43"/>
      <c r="BH1297" s="43"/>
      <c r="BI1297" s="43"/>
      <c r="BJ1297" s="43"/>
      <c r="BK1297" s="43"/>
      <c r="BL1297" s="43"/>
      <c r="BM1297" s="43"/>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c r="FK1297" s="43"/>
      <c r="FL1297" s="43"/>
      <c r="FM1297" s="43"/>
      <c r="FN1297" s="43"/>
      <c r="FO1297" s="43"/>
      <c r="FP1297" s="43"/>
      <c r="FQ1297" s="43"/>
      <c r="FR1297" s="43"/>
      <c r="FS1297" s="43"/>
      <c r="FT1297" s="43"/>
      <c r="FU1297" s="43"/>
      <c r="FV1297" s="43"/>
      <c r="FW1297" s="43"/>
      <c r="FX1297" s="43"/>
      <c r="FY1297" s="43"/>
      <c r="FZ1297" s="43"/>
      <c r="GA1297" s="43"/>
      <c r="GB1297" s="43"/>
      <c r="GC1297" s="43"/>
      <c r="GD1297" s="43"/>
      <c r="GE1297" s="43"/>
      <c r="GF1297" s="43"/>
      <c r="GG1297" s="43"/>
      <c r="GH1297" s="43"/>
      <c r="GI1297" s="43"/>
      <c r="GJ1297" s="43"/>
      <c r="GK1297" s="43"/>
      <c r="GL1297" s="43"/>
      <c r="GM1297" s="43"/>
      <c r="GN1297" s="43"/>
      <c r="GO1297" s="43"/>
      <c r="GP1297" s="43"/>
      <c r="GQ1297" s="43"/>
      <c r="GR1297" s="43"/>
      <c r="GS1297" s="43"/>
      <c r="GT1297" s="43"/>
      <c r="GU1297" s="43"/>
      <c r="GV1297" s="43"/>
      <c r="GW1297" s="43"/>
      <c r="GX1297" s="43"/>
      <c r="GY1297" s="43"/>
      <c r="GZ1297" s="43"/>
      <c r="HA1297" s="43"/>
      <c r="HB1297" s="43"/>
      <c r="HC1297" s="43"/>
      <c r="HD1297" s="43"/>
      <c r="HE1297" s="43"/>
      <c r="HF1297" s="43"/>
      <c r="HG1297" s="43"/>
      <c r="HH1297" s="43"/>
      <c r="HI1297" s="43"/>
      <c r="HJ1297" s="43"/>
      <c r="HK1297" s="43"/>
      <c r="HL1297" s="43"/>
      <c r="HM1297" s="43"/>
      <c r="HN1297" s="43"/>
      <c r="HO1297" s="43"/>
      <c r="HP1297" s="43"/>
      <c r="HQ1297" s="43"/>
      <c r="HR1297" s="43"/>
      <c r="HS1297" s="43"/>
      <c r="HT1297" s="43"/>
      <c r="HU1297" s="43"/>
      <c r="HV1297" s="43"/>
      <c r="HW1297" s="43"/>
      <c r="HX1297" s="43"/>
      <c r="HY1297" s="43"/>
      <c r="HZ1297" s="43"/>
      <c r="IA1297" s="43"/>
      <c r="IB1297" s="43"/>
    </row>
    <row r="1298" spans="1:236">
      <c r="A1298" s="43"/>
      <c r="B1298" s="43"/>
      <c r="C1298" s="43"/>
      <c r="D1298" s="43"/>
      <c r="E1298" s="43"/>
      <c r="F1298" s="43"/>
      <c r="G1298" s="43"/>
      <c r="H1298" s="43"/>
      <c r="I1298" s="43"/>
      <c r="J1298" s="43"/>
      <c r="K1298" s="43"/>
      <c r="L1298" s="43"/>
      <c r="M1298" s="43"/>
      <c r="N1298" s="43"/>
      <c r="O1298" s="60"/>
      <c r="P1298" s="43"/>
      <c r="Q1298" s="43"/>
      <c r="R1298" s="43"/>
      <c r="S1298" s="43"/>
      <c r="T1298" s="43"/>
      <c r="U1298" s="43"/>
      <c r="V1298" s="43"/>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c r="FL1298" s="43"/>
      <c r="FM1298" s="43"/>
      <c r="FN1298" s="43"/>
      <c r="FO1298" s="43"/>
      <c r="FP1298" s="43"/>
      <c r="FQ1298" s="43"/>
      <c r="FR1298" s="43"/>
      <c r="FS1298" s="43"/>
      <c r="FT1298" s="43"/>
      <c r="FU1298" s="43"/>
      <c r="FV1298" s="43"/>
      <c r="FW1298" s="43"/>
      <c r="FX1298" s="43"/>
      <c r="FY1298" s="43"/>
      <c r="FZ1298" s="43"/>
      <c r="GA1298" s="43"/>
      <c r="GB1298" s="43"/>
      <c r="GC1298" s="43"/>
      <c r="GD1298" s="43"/>
      <c r="GE1298" s="43"/>
      <c r="GF1298" s="43"/>
      <c r="GG1298" s="43"/>
      <c r="GH1298" s="43"/>
      <c r="GI1298" s="43"/>
      <c r="GJ1298" s="43"/>
      <c r="GK1298" s="43"/>
      <c r="GL1298" s="43"/>
      <c r="GM1298" s="43"/>
      <c r="GN1298" s="43"/>
      <c r="GO1298" s="43"/>
      <c r="GP1298" s="43"/>
      <c r="GQ1298" s="43"/>
      <c r="GR1298" s="43"/>
      <c r="GS1298" s="43"/>
      <c r="GT1298" s="43"/>
      <c r="GU1298" s="43"/>
      <c r="GV1298" s="43"/>
      <c r="GW1298" s="43"/>
      <c r="GX1298" s="43"/>
      <c r="GY1298" s="43"/>
      <c r="GZ1298" s="43"/>
      <c r="HA1298" s="43"/>
      <c r="HB1298" s="43"/>
      <c r="HC1298" s="43"/>
      <c r="HD1298" s="43"/>
      <c r="HE1298" s="43"/>
      <c r="HF1298" s="43"/>
      <c r="HG1298" s="43"/>
      <c r="HH1298" s="43"/>
      <c r="HI1298" s="43"/>
      <c r="HJ1298" s="43"/>
      <c r="HK1298" s="43"/>
      <c r="HL1298" s="43"/>
      <c r="HM1298" s="43"/>
      <c r="HN1298" s="43"/>
      <c r="HO1298" s="43"/>
      <c r="HP1298" s="43"/>
      <c r="HQ1298" s="43"/>
      <c r="HR1298" s="43"/>
      <c r="HS1298" s="43"/>
      <c r="HT1298" s="43"/>
      <c r="HU1298" s="43"/>
      <c r="HV1298" s="43"/>
      <c r="HW1298" s="43"/>
      <c r="HX1298" s="43"/>
      <c r="HY1298" s="43"/>
      <c r="HZ1298" s="43"/>
      <c r="IA1298" s="43"/>
      <c r="IB1298" s="43"/>
    </row>
    <row r="1299" spans="1:236">
      <c r="A1299" s="43"/>
      <c r="B1299" s="43"/>
      <c r="C1299" s="43"/>
      <c r="D1299" s="43"/>
      <c r="E1299" s="43"/>
      <c r="F1299" s="43"/>
      <c r="G1299" s="43"/>
      <c r="H1299" s="43"/>
      <c r="I1299" s="43"/>
      <c r="J1299" s="43"/>
      <c r="K1299" s="43"/>
      <c r="L1299" s="43"/>
      <c r="M1299" s="43"/>
      <c r="N1299" s="43"/>
      <c r="O1299" s="60"/>
      <c r="P1299" s="43"/>
      <c r="Q1299" s="43"/>
      <c r="R1299" s="43"/>
      <c r="S1299" s="43"/>
      <c r="T1299" s="43"/>
      <c r="U1299" s="43"/>
      <c r="V1299" s="43"/>
      <c r="W1299" s="43"/>
      <c r="X1299" s="43"/>
      <c r="Y1299" s="43"/>
      <c r="Z1299" s="43"/>
      <c r="AA1299" s="43"/>
      <c r="AB1299" s="43"/>
      <c r="AC1299" s="43"/>
      <c r="AD1299" s="43"/>
      <c r="AE1299" s="43"/>
      <c r="AF1299" s="43"/>
      <c r="AG1299" s="43"/>
      <c r="AH1299" s="43"/>
      <c r="AI1299" s="43"/>
      <c r="AJ1299" s="43"/>
      <c r="AK1299" s="43"/>
      <c r="AL1299" s="43"/>
      <c r="AM1299" s="43"/>
      <c r="AN1299" s="43"/>
      <c r="AO1299" s="43"/>
      <c r="AP1299" s="43"/>
      <c r="AQ1299" s="43"/>
      <c r="AR1299" s="43"/>
      <c r="AS1299" s="43"/>
      <c r="AT1299" s="43"/>
      <c r="AU1299" s="43"/>
      <c r="AV1299" s="43"/>
      <c r="AW1299" s="43"/>
      <c r="AX1299" s="43"/>
      <c r="AY1299" s="43"/>
      <c r="AZ1299" s="43"/>
      <c r="BA1299" s="43"/>
      <c r="BB1299" s="43"/>
      <c r="BC1299" s="43"/>
      <c r="BD1299" s="43"/>
      <c r="BE1299" s="43"/>
      <c r="BF1299" s="43"/>
      <c r="BG1299" s="43"/>
      <c r="BH1299" s="43"/>
      <c r="BI1299" s="43"/>
      <c r="BJ1299" s="43"/>
      <c r="BK1299" s="43"/>
      <c r="BL1299" s="43"/>
      <c r="BM1299" s="43"/>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c r="FK1299" s="43"/>
      <c r="FL1299" s="43"/>
      <c r="FM1299" s="43"/>
      <c r="FN1299" s="43"/>
      <c r="FO1299" s="43"/>
      <c r="FP1299" s="43"/>
      <c r="FQ1299" s="43"/>
      <c r="FR1299" s="43"/>
      <c r="FS1299" s="43"/>
      <c r="FT1299" s="43"/>
      <c r="FU1299" s="43"/>
      <c r="FV1299" s="43"/>
      <c r="FW1299" s="43"/>
      <c r="FX1299" s="43"/>
      <c r="FY1299" s="43"/>
      <c r="FZ1299" s="43"/>
      <c r="GA1299" s="43"/>
      <c r="GB1299" s="43"/>
      <c r="GC1299" s="43"/>
      <c r="GD1299" s="43"/>
      <c r="GE1299" s="43"/>
      <c r="GF1299" s="43"/>
      <c r="GG1299" s="43"/>
      <c r="GH1299" s="43"/>
      <c r="GI1299" s="43"/>
      <c r="GJ1299" s="43"/>
      <c r="GK1299" s="43"/>
      <c r="GL1299" s="43"/>
      <c r="GM1299" s="43"/>
      <c r="GN1299" s="43"/>
      <c r="GO1299" s="43"/>
      <c r="GP1299" s="43"/>
      <c r="GQ1299" s="43"/>
      <c r="GR1299" s="43"/>
      <c r="GS1299" s="43"/>
      <c r="GT1299" s="43"/>
      <c r="GU1299" s="43"/>
      <c r="GV1299" s="43"/>
      <c r="GW1299" s="43"/>
      <c r="GX1299" s="43"/>
      <c r="GY1299" s="43"/>
      <c r="GZ1299" s="43"/>
      <c r="HA1299" s="43"/>
      <c r="HB1299" s="43"/>
      <c r="HC1299" s="43"/>
      <c r="HD1299" s="43"/>
      <c r="HE1299" s="43"/>
      <c r="HF1299" s="43"/>
      <c r="HG1299" s="43"/>
      <c r="HH1299" s="43"/>
      <c r="HI1299" s="43"/>
      <c r="HJ1299" s="43"/>
      <c r="HK1299" s="43"/>
      <c r="HL1299" s="43"/>
      <c r="HM1299" s="43"/>
      <c r="HN1299" s="43"/>
      <c r="HO1299" s="43"/>
      <c r="HP1299" s="43"/>
      <c r="HQ1299" s="43"/>
      <c r="HR1299" s="43"/>
      <c r="HS1299" s="43"/>
      <c r="HT1299" s="43"/>
      <c r="HU1299" s="43"/>
      <c r="HV1299" s="43"/>
      <c r="HW1299" s="43"/>
      <c r="HX1299" s="43"/>
      <c r="HY1299" s="43"/>
      <c r="HZ1299" s="43"/>
      <c r="IA1299" s="43"/>
      <c r="IB1299" s="43"/>
    </row>
    <row r="1300" spans="1:236">
      <c r="A1300" s="43"/>
      <c r="B1300" s="43"/>
      <c r="C1300" s="43"/>
      <c r="D1300" s="43"/>
      <c r="E1300" s="43"/>
      <c r="F1300" s="43"/>
      <c r="G1300" s="43"/>
      <c r="H1300" s="43"/>
      <c r="I1300" s="43"/>
      <c r="J1300" s="43"/>
      <c r="K1300" s="43"/>
      <c r="L1300" s="43"/>
      <c r="M1300" s="43"/>
      <c r="N1300" s="43"/>
      <c r="O1300" s="60"/>
      <c r="P1300" s="43"/>
      <c r="Q1300" s="43"/>
      <c r="R1300" s="43"/>
      <c r="S1300" s="43"/>
      <c r="T1300" s="43"/>
      <c r="U1300" s="43"/>
      <c r="V1300" s="43"/>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c r="FL1300" s="43"/>
      <c r="FM1300" s="43"/>
      <c r="FN1300" s="43"/>
      <c r="FO1300" s="43"/>
      <c r="FP1300" s="43"/>
      <c r="FQ1300" s="43"/>
      <c r="FR1300" s="43"/>
      <c r="FS1300" s="43"/>
      <c r="FT1300" s="43"/>
      <c r="FU1300" s="43"/>
      <c r="FV1300" s="43"/>
      <c r="FW1300" s="43"/>
      <c r="FX1300" s="43"/>
      <c r="FY1300" s="43"/>
      <c r="FZ1300" s="43"/>
      <c r="GA1300" s="43"/>
      <c r="GB1300" s="43"/>
      <c r="GC1300" s="43"/>
      <c r="GD1300" s="43"/>
      <c r="GE1300" s="43"/>
      <c r="GF1300" s="43"/>
      <c r="GG1300" s="43"/>
      <c r="GH1300" s="43"/>
      <c r="GI1300" s="43"/>
      <c r="GJ1300" s="43"/>
      <c r="GK1300" s="43"/>
      <c r="GL1300" s="43"/>
      <c r="GM1300" s="43"/>
      <c r="GN1300" s="43"/>
      <c r="GO1300" s="43"/>
      <c r="GP1300" s="43"/>
      <c r="GQ1300" s="43"/>
      <c r="GR1300" s="43"/>
      <c r="GS1300" s="43"/>
      <c r="GT1300" s="43"/>
      <c r="GU1300" s="43"/>
      <c r="GV1300" s="43"/>
      <c r="GW1300" s="43"/>
      <c r="GX1300" s="43"/>
      <c r="GY1300" s="43"/>
      <c r="GZ1300" s="43"/>
      <c r="HA1300" s="43"/>
      <c r="HB1300" s="43"/>
      <c r="HC1300" s="43"/>
      <c r="HD1300" s="43"/>
      <c r="HE1300" s="43"/>
      <c r="HF1300" s="43"/>
      <c r="HG1300" s="43"/>
      <c r="HH1300" s="43"/>
      <c r="HI1300" s="43"/>
      <c r="HJ1300" s="43"/>
      <c r="HK1300" s="43"/>
      <c r="HL1300" s="43"/>
      <c r="HM1300" s="43"/>
      <c r="HN1300" s="43"/>
      <c r="HO1300" s="43"/>
      <c r="HP1300" s="43"/>
      <c r="HQ1300" s="43"/>
      <c r="HR1300" s="43"/>
      <c r="HS1300" s="43"/>
      <c r="HT1300" s="43"/>
      <c r="HU1300" s="43"/>
      <c r="HV1300" s="43"/>
      <c r="HW1300" s="43"/>
      <c r="HX1300" s="43"/>
      <c r="HY1300" s="43"/>
      <c r="HZ1300" s="43"/>
      <c r="IA1300" s="43"/>
      <c r="IB1300" s="43"/>
    </row>
    <row r="1301" spans="1:236">
      <c r="A1301" s="43"/>
      <c r="B1301" s="43"/>
      <c r="C1301" s="43"/>
      <c r="D1301" s="43"/>
      <c r="E1301" s="43"/>
      <c r="F1301" s="43"/>
      <c r="G1301" s="43"/>
      <c r="H1301" s="43"/>
      <c r="I1301" s="43"/>
      <c r="J1301" s="43"/>
      <c r="K1301" s="43"/>
      <c r="L1301" s="43"/>
      <c r="M1301" s="43"/>
      <c r="N1301" s="43"/>
      <c r="O1301" s="60"/>
      <c r="P1301" s="43"/>
      <c r="Q1301" s="43"/>
      <c r="R1301" s="43"/>
      <c r="S1301" s="43"/>
      <c r="T1301" s="43"/>
      <c r="U1301" s="43"/>
      <c r="V1301" s="43"/>
      <c r="W1301" s="43"/>
      <c r="X1301" s="43"/>
      <c r="Y1301" s="43"/>
      <c r="Z1301" s="43"/>
      <c r="AA1301" s="43"/>
      <c r="AB1301" s="43"/>
      <c r="AC1301" s="43"/>
      <c r="AD1301" s="43"/>
      <c r="AE1301" s="43"/>
      <c r="AF1301" s="43"/>
      <c r="AG1301" s="43"/>
      <c r="AH1301" s="43"/>
      <c r="AI1301" s="43"/>
      <c r="AJ1301" s="43"/>
      <c r="AK1301" s="43"/>
      <c r="AL1301" s="43"/>
      <c r="AM1301" s="43"/>
      <c r="AN1301" s="43"/>
      <c r="AO1301" s="43"/>
      <c r="AP1301" s="43"/>
      <c r="AQ1301" s="43"/>
      <c r="AR1301" s="43"/>
      <c r="AS1301" s="43"/>
      <c r="AT1301" s="43"/>
      <c r="AU1301" s="43"/>
      <c r="AV1301" s="43"/>
      <c r="AW1301" s="43"/>
      <c r="AX1301" s="43"/>
      <c r="AY1301" s="43"/>
      <c r="AZ1301" s="43"/>
      <c r="BA1301" s="43"/>
      <c r="BB1301" s="43"/>
      <c r="BC1301" s="43"/>
      <c r="BD1301" s="43"/>
      <c r="BE1301" s="43"/>
      <c r="BF1301" s="43"/>
      <c r="BG1301" s="43"/>
      <c r="BH1301" s="43"/>
      <c r="BI1301" s="43"/>
      <c r="BJ1301" s="43"/>
      <c r="BK1301" s="43"/>
      <c r="BL1301" s="43"/>
      <c r="BM1301" s="43"/>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c r="FK1301" s="43"/>
      <c r="FL1301" s="43"/>
      <c r="FM1301" s="43"/>
      <c r="FN1301" s="43"/>
      <c r="FO1301" s="43"/>
      <c r="FP1301" s="43"/>
      <c r="FQ1301" s="43"/>
      <c r="FR1301" s="43"/>
      <c r="FS1301" s="43"/>
      <c r="FT1301" s="43"/>
      <c r="FU1301" s="43"/>
      <c r="FV1301" s="43"/>
      <c r="FW1301" s="43"/>
      <c r="FX1301" s="43"/>
      <c r="FY1301" s="43"/>
      <c r="FZ1301" s="43"/>
      <c r="GA1301" s="43"/>
      <c r="GB1301" s="43"/>
      <c r="GC1301" s="43"/>
      <c r="GD1301" s="43"/>
      <c r="GE1301" s="43"/>
      <c r="GF1301" s="43"/>
      <c r="GG1301" s="43"/>
      <c r="GH1301" s="43"/>
      <c r="GI1301" s="43"/>
      <c r="GJ1301" s="43"/>
      <c r="GK1301" s="43"/>
      <c r="GL1301" s="43"/>
      <c r="GM1301" s="43"/>
      <c r="GN1301" s="43"/>
      <c r="GO1301" s="43"/>
      <c r="GP1301" s="43"/>
      <c r="GQ1301" s="43"/>
      <c r="GR1301" s="43"/>
      <c r="GS1301" s="43"/>
      <c r="GT1301" s="43"/>
      <c r="GU1301" s="43"/>
      <c r="GV1301" s="43"/>
      <c r="GW1301" s="43"/>
      <c r="GX1301" s="43"/>
      <c r="GY1301" s="43"/>
      <c r="GZ1301" s="43"/>
      <c r="HA1301" s="43"/>
      <c r="HB1301" s="43"/>
      <c r="HC1301" s="43"/>
      <c r="HD1301" s="43"/>
      <c r="HE1301" s="43"/>
      <c r="HF1301" s="43"/>
      <c r="HG1301" s="43"/>
      <c r="HH1301" s="43"/>
      <c r="HI1301" s="43"/>
      <c r="HJ1301" s="43"/>
      <c r="HK1301" s="43"/>
      <c r="HL1301" s="43"/>
      <c r="HM1301" s="43"/>
      <c r="HN1301" s="43"/>
      <c r="HO1301" s="43"/>
      <c r="HP1301" s="43"/>
      <c r="HQ1301" s="43"/>
      <c r="HR1301" s="43"/>
      <c r="HS1301" s="43"/>
      <c r="HT1301" s="43"/>
      <c r="HU1301" s="43"/>
      <c r="HV1301" s="43"/>
      <c r="HW1301" s="43"/>
      <c r="HX1301" s="43"/>
      <c r="HY1301" s="43"/>
      <c r="HZ1301" s="43"/>
      <c r="IA1301" s="43"/>
      <c r="IB1301" s="43"/>
    </row>
    <row r="1302" spans="1:236">
      <c r="A1302" s="43"/>
      <c r="B1302" s="43"/>
      <c r="C1302" s="43"/>
      <c r="D1302" s="43"/>
      <c r="E1302" s="43"/>
      <c r="F1302" s="43"/>
      <c r="G1302" s="43"/>
      <c r="H1302" s="43"/>
      <c r="I1302" s="43"/>
      <c r="J1302" s="43"/>
      <c r="K1302" s="43"/>
      <c r="L1302" s="43"/>
      <c r="M1302" s="43"/>
      <c r="N1302" s="43"/>
      <c r="O1302" s="60"/>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c r="FL1302" s="43"/>
      <c r="FM1302" s="43"/>
      <c r="FN1302" s="43"/>
      <c r="FO1302" s="43"/>
      <c r="FP1302" s="43"/>
      <c r="FQ1302" s="43"/>
      <c r="FR1302" s="43"/>
      <c r="FS1302" s="43"/>
      <c r="FT1302" s="43"/>
      <c r="FU1302" s="43"/>
      <c r="FV1302" s="43"/>
      <c r="FW1302" s="43"/>
      <c r="FX1302" s="43"/>
      <c r="FY1302" s="43"/>
      <c r="FZ1302" s="43"/>
      <c r="GA1302" s="43"/>
      <c r="GB1302" s="43"/>
      <c r="GC1302" s="43"/>
      <c r="GD1302" s="43"/>
      <c r="GE1302" s="43"/>
      <c r="GF1302" s="43"/>
      <c r="GG1302" s="43"/>
      <c r="GH1302" s="43"/>
      <c r="GI1302" s="43"/>
      <c r="GJ1302" s="43"/>
      <c r="GK1302" s="43"/>
      <c r="GL1302" s="43"/>
      <c r="GM1302" s="43"/>
      <c r="GN1302" s="43"/>
      <c r="GO1302" s="43"/>
      <c r="GP1302" s="43"/>
      <c r="GQ1302" s="43"/>
      <c r="GR1302" s="43"/>
      <c r="GS1302" s="43"/>
      <c r="GT1302" s="43"/>
      <c r="GU1302" s="43"/>
      <c r="GV1302" s="43"/>
      <c r="GW1302" s="43"/>
      <c r="GX1302" s="43"/>
      <c r="GY1302" s="43"/>
      <c r="GZ1302" s="43"/>
      <c r="HA1302" s="43"/>
      <c r="HB1302" s="43"/>
      <c r="HC1302" s="43"/>
      <c r="HD1302" s="43"/>
      <c r="HE1302" s="43"/>
      <c r="HF1302" s="43"/>
      <c r="HG1302" s="43"/>
      <c r="HH1302" s="43"/>
      <c r="HI1302" s="43"/>
      <c r="HJ1302" s="43"/>
      <c r="HK1302" s="43"/>
      <c r="HL1302" s="43"/>
      <c r="HM1302" s="43"/>
      <c r="HN1302" s="43"/>
      <c r="HO1302" s="43"/>
      <c r="HP1302" s="43"/>
      <c r="HQ1302" s="43"/>
      <c r="HR1302" s="43"/>
      <c r="HS1302" s="43"/>
      <c r="HT1302" s="43"/>
      <c r="HU1302" s="43"/>
      <c r="HV1302" s="43"/>
      <c r="HW1302" s="43"/>
      <c r="HX1302" s="43"/>
      <c r="HY1302" s="43"/>
      <c r="HZ1302" s="43"/>
      <c r="IA1302" s="43"/>
      <c r="IB1302" s="43"/>
    </row>
    <row r="1303" spans="1:236">
      <c r="A1303" s="43"/>
      <c r="B1303" s="43"/>
      <c r="C1303" s="43"/>
      <c r="D1303" s="43"/>
      <c r="E1303" s="43"/>
      <c r="F1303" s="43"/>
      <c r="G1303" s="43"/>
      <c r="H1303" s="43"/>
      <c r="I1303" s="43"/>
      <c r="J1303" s="43"/>
      <c r="K1303" s="43"/>
      <c r="L1303" s="43"/>
      <c r="M1303" s="43"/>
      <c r="N1303" s="43"/>
      <c r="O1303" s="60"/>
      <c r="P1303" s="43"/>
      <c r="Q1303" s="43"/>
      <c r="R1303" s="43"/>
      <c r="S1303" s="43"/>
      <c r="T1303" s="43"/>
      <c r="U1303" s="43"/>
      <c r="V1303" s="43"/>
      <c r="W1303" s="43"/>
      <c r="X1303" s="43"/>
      <c r="Y1303" s="43"/>
      <c r="Z1303" s="43"/>
      <c r="AA1303" s="43"/>
      <c r="AB1303" s="43"/>
      <c r="AC1303" s="43"/>
      <c r="AD1303" s="43"/>
      <c r="AE1303" s="43"/>
      <c r="AF1303" s="43"/>
      <c r="AG1303" s="43"/>
      <c r="AH1303" s="43"/>
      <c r="AI1303" s="43"/>
      <c r="AJ1303" s="43"/>
      <c r="AK1303" s="43"/>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c r="BF1303" s="43"/>
      <c r="BG1303" s="43"/>
      <c r="BH1303" s="43"/>
      <c r="BI1303" s="43"/>
      <c r="BJ1303" s="43"/>
      <c r="BK1303" s="43"/>
      <c r="BL1303" s="43"/>
      <c r="BM1303" s="43"/>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c r="FK1303" s="43"/>
      <c r="FL1303" s="43"/>
      <c r="FM1303" s="43"/>
      <c r="FN1303" s="43"/>
      <c r="FO1303" s="43"/>
      <c r="FP1303" s="43"/>
      <c r="FQ1303" s="43"/>
      <c r="FR1303" s="43"/>
      <c r="FS1303" s="43"/>
      <c r="FT1303" s="43"/>
      <c r="FU1303" s="43"/>
      <c r="FV1303" s="43"/>
      <c r="FW1303" s="43"/>
      <c r="FX1303" s="43"/>
      <c r="FY1303" s="43"/>
      <c r="FZ1303" s="43"/>
      <c r="GA1303" s="43"/>
      <c r="GB1303" s="43"/>
      <c r="GC1303" s="43"/>
      <c r="GD1303" s="43"/>
      <c r="GE1303" s="43"/>
      <c r="GF1303" s="43"/>
      <c r="GG1303" s="43"/>
      <c r="GH1303" s="43"/>
      <c r="GI1303" s="43"/>
      <c r="GJ1303" s="43"/>
      <c r="GK1303" s="43"/>
      <c r="GL1303" s="43"/>
      <c r="GM1303" s="43"/>
      <c r="GN1303" s="43"/>
      <c r="GO1303" s="43"/>
      <c r="GP1303" s="43"/>
      <c r="GQ1303" s="43"/>
      <c r="GR1303" s="43"/>
      <c r="GS1303" s="43"/>
      <c r="GT1303" s="43"/>
      <c r="GU1303" s="43"/>
      <c r="GV1303" s="43"/>
      <c r="GW1303" s="43"/>
      <c r="GX1303" s="43"/>
      <c r="GY1303" s="43"/>
      <c r="GZ1303" s="43"/>
      <c r="HA1303" s="43"/>
      <c r="HB1303" s="43"/>
      <c r="HC1303" s="43"/>
      <c r="HD1303" s="43"/>
      <c r="HE1303" s="43"/>
      <c r="HF1303" s="43"/>
      <c r="HG1303" s="43"/>
      <c r="HH1303" s="43"/>
      <c r="HI1303" s="43"/>
      <c r="HJ1303" s="43"/>
      <c r="HK1303" s="43"/>
      <c r="HL1303" s="43"/>
      <c r="HM1303" s="43"/>
      <c r="HN1303" s="43"/>
      <c r="HO1303" s="43"/>
      <c r="HP1303" s="43"/>
      <c r="HQ1303" s="43"/>
      <c r="HR1303" s="43"/>
      <c r="HS1303" s="43"/>
      <c r="HT1303" s="43"/>
      <c r="HU1303" s="43"/>
      <c r="HV1303" s="43"/>
      <c r="HW1303" s="43"/>
      <c r="HX1303" s="43"/>
      <c r="HY1303" s="43"/>
      <c r="HZ1303" s="43"/>
      <c r="IA1303" s="43"/>
      <c r="IB1303" s="43"/>
    </row>
    <row r="1304" spans="1:236">
      <c r="A1304" s="43"/>
      <c r="B1304" s="43"/>
      <c r="C1304" s="43"/>
      <c r="D1304" s="43"/>
      <c r="E1304" s="43"/>
      <c r="F1304" s="43"/>
      <c r="G1304" s="43"/>
      <c r="H1304" s="43"/>
      <c r="I1304" s="43"/>
      <c r="J1304" s="43"/>
      <c r="K1304" s="43"/>
      <c r="L1304" s="43"/>
      <c r="M1304" s="43"/>
      <c r="N1304" s="43"/>
      <c r="O1304" s="60"/>
      <c r="P1304" s="43"/>
      <c r="Q1304" s="43"/>
      <c r="R1304" s="43"/>
      <c r="S1304" s="43"/>
      <c r="T1304" s="43"/>
      <c r="U1304" s="43"/>
      <c r="V1304" s="43"/>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c r="FL1304" s="43"/>
      <c r="FM1304" s="43"/>
      <c r="FN1304" s="43"/>
      <c r="FO1304" s="43"/>
      <c r="FP1304" s="43"/>
      <c r="FQ1304" s="43"/>
      <c r="FR1304" s="43"/>
      <c r="FS1304" s="43"/>
      <c r="FT1304" s="43"/>
      <c r="FU1304" s="43"/>
      <c r="FV1304" s="43"/>
      <c r="FW1304" s="43"/>
      <c r="FX1304" s="43"/>
      <c r="FY1304" s="43"/>
      <c r="FZ1304" s="43"/>
      <c r="GA1304" s="43"/>
      <c r="GB1304" s="43"/>
      <c r="GC1304" s="43"/>
      <c r="GD1304" s="43"/>
      <c r="GE1304" s="43"/>
      <c r="GF1304" s="43"/>
      <c r="GG1304" s="43"/>
      <c r="GH1304" s="43"/>
      <c r="GI1304" s="43"/>
      <c r="GJ1304" s="43"/>
      <c r="GK1304" s="43"/>
      <c r="GL1304" s="43"/>
      <c r="GM1304" s="43"/>
      <c r="GN1304" s="43"/>
      <c r="GO1304" s="43"/>
      <c r="GP1304" s="43"/>
      <c r="GQ1304" s="43"/>
      <c r="GR1304" s="43"/>
      <c r="GS1304" s="43"/>
      <c r="GT1304" s="43"/>
      <c r="GU1304" s="43"/>
      <c r="GV1304" s="43"/>
      <c r="GW1304" s="43"/>
      <c r="GX1304" s="43"/>
      <c r="GY1304" s="43"/>
      <c r="GZ1304" s="43"/>
      <c r="HA1304" s="43"/>
      <c r="HB1304" s="43"/>
      <c r="HC1304" s="43"/>
      <c r="HD1304" s="43"/>
      <c r="HE1304" s="43"/>
      <c r="HF1304" s="43"/>
      <c r="HG1304" s="43"/>
      <c r="HH1304" s="43"/>
      <c r="HI1304" s="43"/>
      <c r="HJ1304" s="43"/>
      <c r="HK1304" s="43"/>
      <c r="HL1304" s="43"/>
      <c r="HM1304" s="43"/>
      <c r="HN1304" s="43"/>
      <c r="HO1304" s="43"/>
      <c r="HP1304" s="43"/>
      <c r="HQ1304" s="43"/>
      <c r="HR1304" s="43"/>
      <c r="HS1304" s="43"/>
      <c r="HT1304" s="43"/>
      <c r="HU1304" s="43"/>
      <c r="HV1304" s="43"/>
      <c r="HW1304" s="43"/>
      <c r="HX1304" s="43"/>
      <c r="HY1304" s="43"/>
      <c r="HZ1304" s="43"/>
      <c r="IA1304" s="43"/>
      <c r="IB1304" s="43"/>
    </row>
    <row r="1305" spans="1:236">
      <c r="A1305" s="43"/>
      <c r="B1305" s="43"/>
      <c r="C1305" s="43"/>
      <c r="D1305" s="43"/>
      <c r="E1305" s="43"/>
      <c r="F1305" s="43"/>
      <c r="G1305" s="43"/>
      <c r="H1305" s="43"/>
      <c r="I1305" s="43"/>
      <c r="J1305" s="43"/>
      <c r="K1305" s="43"/>
      <c r="L1305" s="43"/>
      <c r="M1305" s="43"/>
      <c r="N1305" s="43"/>
      <c r="O1305" s="60"/>
      <c r="P1305" s="43"/>
      <c r="Q1305" s="43"/>
      <c r="R1305" s="43"/>
      <c r="S1305" s="43"/>
      <c r="T1305" s="43"/>
      <c r="U1305" s="43"/>
      <c r="V1305" s="43"/>
      <c r="W1305" s="43"/>
      <c r="X1305" s="43"/>
      <c r="Y1305" s="43"/>
      <c r="Z1305" s="43"/>
      <c r="AA1305" s="43"/>
      <c r="AB1305" s="43"/>
      <c r="AC1305" s="43"/>
      <c r="AD1305" s="43"/>
      <c r="AE1305" s="43"/>
      <c r="AF1305" s="43"/>
      <c r="AG1305" s="43"/>
      <c r="AH1305" s="43"/>
      <c r="AI1305" s="43"/>
      <c r="AJ1305" s="43"/>
      <c r="AK1305" s="43"/>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c r="BF1305" s="43"/>
      <c r="BG1305" s="43"/>
      <c r="BH1305" s="43"/>
      <c r="BI1305" s="43"/>
      <c r="BJ1305" s="43"/>
      <c r="BK1305" s="43"/>
      <c r="BL1305" s="43"/>
      <c r="BM1305" s="43"/>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c r="FK1305" s="43"/>
      <c r="FL1305" s="43"/>
      <c r="FM1305" s="43"/>
      <c r="FN1305" s="43"/>
      <c r="FO1305" s="43"/>
      <c r="FP1305" s="43"/>
      <c r="FQ1305" s="43"/>
      <c r="FR1305" s="43"/>
      <c r="FS1305" s="43"/>
      <c r="FT1305" s="43"/>
      <c r="FU1305" s="43"/>
      <c r="FV1305" s="43"/>
      <c r="FW1305" s="43"/>
      <c r="FX1305" s="43"/>
      <c r="FY1305" s="43"/>
      <c r="FZ1305" s="43"/>
      <c r="GA1305" s="43"/>
      <c r="GB1305" s="43"/>
      <c r="GC1305" s="43"/>
      <c r="GD1305" s="43"/>
      <c r="GE1305" s="43"/>
      <c r="GF1305" s="43"/>
      <c r="GG1305" s="43"/>
      <c r="GH1305" s="43"/>
      <c r="GI1305" s="43"/>
      <c r="GJ1305" s="43"/>
      <c r="GK1305" s="43"/>
      <c r="GL1305" s="43"/>
      <c r="GM1305" s="43"/>
      <c r="GN1305" s="43"/>
      <c r="GO1305" s="43"/>
      <c r="GP1305" s="43"/>
      <c r="GQ1305" s="43"/>
      <c r="GR1305" s="43"/>
      <c r="GS1305" s="43"/>
      <c r="GT1305" s="43"/>
      <c r="GU1305" s="43"/>
      <c r="GV1305" s="43"/>
      <c r="GW1305" s="43"/>
      <c r="GX1305" s="43"/>
      <c r="GY1305" s="43"/>
      <c r="GZ1305" s="43"/>
      <c r="HA1305" s="43"/>
      <c r="HB1305" s="43"/>
      <c r="HC1305" s="43"/>
      <c r="HD1305" s="43"/>
      <c r="HE1305" s="43"/>
      <c r="HF1305" s="43"/>
      <c r="HG1305" s="43"/>
      <c r="HH1305" s="43"/>
      <c r="HI1305" s="43"/>
      <c r="HJ1305" s="43"/>
      <c r="HK1305" s="43"/>
      <c r="HL1305" s="43"/>
      <c r="HM1305" s="43"/>
      <c r="HN1305" s="43"/>
      <c r="HO1305" s="43"/>
      <c r="HP1305" s="43"/>
      <c r="HQ1305" s="43"/>
      <c r="HR1305" s="43"/>
      <c r="HS1305" s="43"/>
      <c r="HT1305" s="43"/>
      <c r="HU1305" s="43"/>
      <c r="HV1305" s="43"/>
      <c r="HW1305" s="43"/>
      <c r="HX1305" s="43"/>
      <c r="HY1305" s="43"/>
      <c r="HZ1305" s="43"/>
      <c r="IA1305" s="43"/>
      <c r="IB1305" s="43"/>
    </row>
    <row r="1306" spans="1:236">
      <c r="A1306" s="43"/>
      <c r="B1306" s="43"/>
      <c r="C1306" s="43"/>
      <c r="D1306" s="43"/>
      <c r="E1306" s="43"/>
      <c r="F1306" s="43"/>
      <c r="G1306" s="43"/>
      <c r="H1306" s="43"/>
      <c r="I1306" s="43"/>
      <c r="J1306" s="43"/>
      <c r="K1306" s="43"/>
      <c r="L1306" s="43"/>
      <c r="M1306" s="43"/>
      <c r="N1306" s="43"/>
      <c r="O1306" s="60"/>
      <c r="P1306" s="43"/>
      <c r="Q1306" s="43"/>
      <c r="R1306" s="43"/>
      <c r="S1306" s="43"/>
      <c r="T1306" s="43"/>
      <c r="U1306" s="43"/>
      <c r="V1306" s="43"/>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c r="FL1306" s="43"/>
      <c r="FM1306" s="43"/>
      <c r="FN1306" s="43"/>
      <c r="FO1306" s="43"/>
      <c r="FP1306" s="43"/>
      <c r="FQ1306" s="43"/>
      <c r="FR1306" s="43"/>
      <c r="FS1306" s="43"/>
      <c r="FT1306" s="43"/>
      <c r="FU1306" s="43"/>
      <c r="FV1306" s="43"/>
      <c r="FW1306" s="43"/>
      <c r="FX1306" s="43"/>
      <c r="FY1306" s="43"/>
      <c r="FZ1306" s="43"/>
      <c r="GA1306" s="43"/>
      <c r="GB1306" s="43"/>
      <c r="GC1306" s="43"/>
      <c r="GD1306" s="43"/>
      <c r="GE1306" s="43"/>
      <c r="GF1306" s="43"/>
      <c r="GG1306" s="43"/>
      <c r="GH1306" s="43"/>
      <c r="GI1306" s="43"/>
      <c r="GJ1306" s="43"/>
      <c r="GK1306" s="43"/>
      <c r="GL1306" s="43"/>
      <c r="GM1306" s="43"/>
      <c r="GN1306" s="43"/>
      <c r="GO1306" s="43"/>
      <c r="GP1306" s="43"/>
      <c r="GQ1306" s="43"/>
      <c r="GR1306" s="43"/>
      <c r="GS1306" s="43"/>
      <c r="GT1306" s="43"/>
      <c r="GU1306" s="43"/>
      <c r="GV1306" s="43"/>
      <c r="GW1306" s="43"/>
      <c r="GX1306" s="43"/>
      <c r="GY1306" s="43"/>
      <c r="GZ1306" s="43"/>
      <c r="HA1306" s="43"/>
      <c r="HB1306" s="43"/>
      <c r="HC1306" s="43"/>
      <c r="HD1306" s="43"/>
      <c r="HE1306" s="43"/>
      <c r="HF1306" s="43"/>
      <c r="HG1306" s="43"/>
      <c r="HH1306" s="43"/>
      <c r="HI1306" s="43"/>
      <c r="HJ1306" s="43"/>
      <c r="HK1306" s="43"/>
      <c r="HL1306" s="43"/>
      <c r="HM1306" s="43"/>
      <c r="HN1306" s="43"/>
      <c r="HO1306" s="43"/>
      <c r="HP1306" s="43"/>
      <c r="HQ1306" s="43"/>
      <c r="HR1306" s="43"/>
      <c r="HS1306" s="43"/>
      <c r="HT1306" s="43"/>
      <c r="HU1306" s="43"/>
      <c r="HV1306" s="43"/>
      <c r="HW1306" s="43"/>
      <c r="HX1306" s="43"/>
      <c r="HY1306" s="43"/>
      <c r="HZ1306" s="43"/>
      <c r="IA1306" s="43"/>
      <c r="IB1306" s="43"/>
    </row>
    <row r="1307" spans="1:236">
      <c r="A1307" s="43"/>
      <c r="B1307" s="43"/>
      <c r="C1307" s="43"/>
      <c r="D1307" s="43"/>
      <c r="E1307" s="43"/>
      <c r="F1307" s="43"/>
      <c r="G1307" s="43"/>
      <c r="H1307" s="43"/>
      <c r="I1307" s="43"/>
      <c r="J1307" s="43"/>
      <c r="K1307" s="43"/>
      <c r="L1307" s="43"/>
      <c r="M1307" s="43"/>
      <c r="N1307" s="43"/>
      <c r="O1307" s="60"/>
      <c r="P1307" s="43"/>
      <c r="Q1307" s="43"/>
      <c r="R1307" s="43"/>
      <c r="S1307" s="43"/>
      <c r="T1307" s="43"/>
      <c r="U1307" s="43"/>
      <c r="V1307" s="43"/>
      <c r="W1307" s="43"/>
      <c r="X1307" s="43"/>
      <c r="Y1307" s="43"/>
      <c r="Z1307" s="43"/>
      <c r="AA1307" s="43"/>
      <c r="AB1307" s="43"/>
      <c r="AC1307" s="43"/>
      <c r="AD1307" s="43"/>
      <c r="AE1307" s="43"/>
      <c r="AF1307" s="43"/>
      <c r="AG1307" s="43"/>
      <c r="AH1307" s="43"/>
      <c r="AI1307" s="43"/>
      <c r="AJ1307" s="43"/>
      <c r="AK1307" s="43"/>
      <c r="AL1307" s="43"/>
      <c r="AM1307" s="43"/>
      <c r="AN1307" s="43"/>
      <c r="AO1307" s="43"/>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c r="FK1307" s="43"/>
      <c r="FL1307" s="43"/>
      <c r="FM1307" s="43"/>
      <c r="FN1307" s="43"/>
      <c r="FO1307" s="43"/>
      <c r="FP1307" s="43"/>
      <c r="FQ1307" s="43"/>
      <c r="FR1307" s="43"/>
      <c r="FS1307" s="43"/>
      <c r="FT1307" s="43"/>
      <c r="FU1307" s="43"/>
      <c r="FV1307" s="43"/>
      <c r="FW1307" s="43"/>
      <c r="FX1307" s="43"/>
      <c r="FY1307" s="43"/>
      <c r="FZ1307" s="43"/>
      <c r="GA1307" s="43"/>
      <c r="GB1307" s="43"/>
      <c r="GC1307" s="43"/>
      <c r="GD1307" s="43"/>
      <c r="GE1307" s="43"/>
      <c r="GF1307" s="43"/>
      <c r="GG1307" s="43"/>
      <c r="GH1307" s="43"/>
      <c r="GI1307" s="43"/>
      <c r="GJ1307" s="43"/>
      <c r="GK1307" s="43"/>
      <c r="GL1307" s="43"/>
      <c r="GM1307" s="43"/>
      <c r="GN1307" s="43"/>
      <c r="GO1307" s="43"/>
      <c r="GP1307" s="43"/>
      <c r="GQ1307" s="43"/>
      <c r="GR1307" s="43"/>
      <c r="GS1307" s="43"/>
      <c r="GT1307" s="43"/>
      <c r="GU1307" s="43"/>
      <c r="GV1307" s="43"/>
      <c r="GW1307" s="43"/>
      <c r="GX1307" s="43"/>
      <c r="GY1307" s="43"/>
      <c r="GZ1307" s="43"/>
      <c r="HA1307" s="43"/>
      <c r="HB1307" s="43"/>
      <c r="HC1307" s="43"/>
      <c r="HD1307" s="43"/>
      <c r="HE1307" s="43"/>
      <c r="HF1307" s="43"/>
      <c r="HG1307" s="43"/>
      <c r="HH1307" s="43"/>
      <c r="HI1307" s="43"/>
      <c r="HJ1307" s="43"/>
      <c r="HK1307" s="43"/>
      <c r="HL1307" s="43"/>
      <c r="HM1307" s="43"/>
      <c r="HN1307" s="43"/>
      <c r="HO1307" s="43"/>
      <c r="HP1307" s="43"/>
      <c r="HQ1307" s="43"/>
      <c r="HR1307" s="43"/>
      <c r="HS1307" s="43"/>
      <c r="HT1307" s="43"/>
      <c r="HU1307" s="43"/>
      <c r="HV1307" s="43"/>
      <c r="HW1307" s="43"/>
      <c r="HX1307" s="43"/>
      <c r="HY1307" s="43"/>
      <c r="HZ1307" s="43"/>
      <c r="IA1307" s="43"/>
      <c r="IB1307" s="43"/>
    </row>
    <row r="1308" spans="1:236">
      <c r="A1308" s="43"/>
      <c r="B1308" s="43"/>
      <c r="C1308" s="43"/>
      <c r="D1308" s="43"/>
      <c r="E1308" s="43"/>
      <c r="F1308" s="43"/>
      <c r="G1308" s="43"/>
      <c r="H1308" s="43"/>
      <c r="I1308" s="43"/>
      <c r="J1308" s="43"/>
      <c r="K1308" s="43"/>
      <c r="L1308" s="43"/>
      <c r="M1308" s="43"/>
      <c r="N1308" s="43"/>
      <c r="O1308" s="60"/>
      <c r="P1308" s="43"/>
      <c r="Q1308" s="43"/>
      <c r="R1308" s="43"/>
      <c r="S1308" s="43"/>
      <c r="T1308" s="43"/>
      <c r="U1308" s="43"/>
      <c r="V1308" s="43"/>
      <c r="W1308" s="43"/>
      <c r="X1308" s="43"/>
      <c r="Y1308" s="43"/>
      <c r="Z1308" s="43"/>
      <c r="AA1308" s="43"/>
      <c r="AB1308" s="43"/>
      <c r="AC1308" s="43"/>
      <c r="AD1308" s="43"/>
      <c r="AE1308" s="43"/>
      <c r="AF1308" s="43"/>
      <c r="AG1308" s="43"/>
      <c r="AH1308" s="43"/>
      <c r="AI1308" s="43"/>
      <c r="AJ1308" s="43"/>
      <c r="AK1308" s="43"/>
      <c r="AL1308" s="43"/>
      <c r="AM1308" s="43"/>
      <c r="AN1308" s="43"/>
      <c r="AO1308" s="43"/>
      <c r="AP1308" s="43"/>
      <c r="AQ1308" s="43"/>
      <c r="AR1308" s="43"/>
      <c r="AS1308" s="43"/>
      <c r="AT1308" s="43"/>
      <c r="AU1308" s="43"/>
      <c r="AV1308" s="43"/>
      <c r="AW1308" s="43"/>
      <c r="AX1308" s="43"/>
      <c r="AY1308" s="43"/>
      <c r="AZ1308" s="43"/>
      <c r="BA1308" s="43"/>
      <c r="BB1308" s="43"/>
      <c r="BC1308" s="43"/>
      <c r="BD1308" s="43"/>
      <c r="BE1308" s="43"/>
      <c r="BF1308" s="43"/>
      <c r="BG1308" s="43"/>
      <c r="BH1308" s="43"/>
      <c r="BI1308" s="43"/>
      <c r="BJ1308" s="43"/>
      <c r="BK1308" s="43"/>
      <c r="BL1308" s="43"/>
      <c r="BM1308" s="43"/>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c r="FL1308" s="43"/>
      <c r="FM1308" s="43"/>
      <c r="FN1308" s="43"/>
      <c r="FO1308" s="43"/>
      <c r="FP1308" s="43"/>
      <c r="FQ1308" s="43"/>
      <c r="FR1308" s="43"/>
      <c r="FS1308" s="43"/>
      <c r="FT1308" s="43"/>
      <c r="FU1308" s="43"/>
      <c r="FV1308" s="43"/>
      <c r="FW1308" s="43"/>
      <c r="FX1308" s="43"/>
      <c r="FY1308" s="43"/>
      <c r="FZ1308" s="43"/>
      <c r="GA1308" s="43"/>
      <c r="GB1308" s="43"/>
      <c r="GC1308" s="43"/>
      <c r="GD1308" s="43"/>
      <c r="GE1308" s="43"/>
      <c r="GF1308" s="43"/>
      <c r="GG1308" s="43"/>
      <c r="GH1308" s="43"/>
      <c r="GI1308" s="43"/>
      <c r="GJ1308" s="43"/>
      <c r="GK1308" s="43"/>
      <c r="GL1308" s="43"/>
      <c r="GM1308" s="43"/>
      <c r="GN1308" s="43"/>
      <c r="GO1308" s="43"/>
      <c r="GP1308" s="43"/>
      <c r="GQ1308" s="43"/>
      <c r="GR1308" s="43"/>
      <c r="GS1308" s="43"/>
      <c r="GT1308" s="43"/>
      <c r="GU1308" s="43"/>
      <c r="GV1308" s="43"/>
      <c r="GW1308" s="43"/>
      <c r="GX1308" s="43"/>
      <c r="GY1308" s="43"/>
      <c r="GZ1308" s="43"/>
      <c r="HA1308" s="43"/>
      <c r="HB1308" s="43"/>
      <c r="HC1308" s="43"/>
      <c r="HD1308" s="43"/>
      <c r="HE1308" s="43"/>
      <c r="HF1308" s="43"/>
      <c r="HG1308" s="43"/>
      <c r="HH1308" s="43"/>
      <c r="HI1308" s="43"/>
      <c r="HJ1308" s="43"/>
      <c r="HK1308" s="43"/>
      <c r="HL1308" s="43"/>
      <c r="HM1308" s="43"/>
      <c r="HN1308" s="43"/>
      <c r="HO1308" s="43"/>
      <c r="HP1308" s="43"/>
      <c r="HQ1308" s="43"/>
      <c r="HR1308" s="43"/>
      <c r="HS1308" s="43"/>
      <c r="HT1308" s="43"/>
      <c r="HU1308" s="43"/>
      <c r="HV1308" s="43"/>
      <c r="HW1308" s="43"/>
      <c r="HX1308" s="43"/>
      <c r="HY1308" s="43"/>
      <c r="HZ1308" s="43"/>
      <c r="IA1308" s="43"/>
      <c r="IB1308" s="43"/>
    </row>
    <row r="1309" spans="1:236">
      <c r="A1309" s="43"/>
      <c r="B1309" s="43"/>
      <c r="C1309" s="43"/>
      <c r="D1309" s="43"/>
      <c r="E1309" s="43"/>
      <c r="F1309" s="43"/>
      <c r="G1309" s="43"/>
      <c r="H1309" s="43"/>
      <c r="I1309" s="43"/>
      <c r="J1309" s="43"/>
      <c r="K1309" s="43"/>
      <c r="L1309" s="43"/>
      <c r="M1309" s="43"/>
      <c r="N1309" s="43"/>
      <c r="O1309" s="60"/>
      <c r="P1309" s="43"/>
      <c r="Q1309" s="43"/>
      <c r="R1309" s="43"/>
      <c r="S1309" s="43"/>
      <c r="T1309" s="43"/>
      <c r="U1309" s="43"/>
      <c r="V1309" s="43"/>
      <c r="W1309" s="43"/>
      <c r="X1309" s="43"/>
      <c r="Y1309" s="43"/>
      <c r="Z1309" s="43"/>
      <c r="AA1309" s="43"/>
      <c r="AB1309" s="43"/>
      <c r="AC1309" s="43"/>
      <c r="AD1309" s="43"/>
      <c r="AE1309" s="43"/>
      <c r="AF1309" s="43"/>
      <c r="AG1309" s="43"/>
      <c r="AH1309" s="43"/>
      <c r="AI1309" s="43"/>
      <c r="AJ1309" s="43"/>
      <c r="AK1309" s="43"/>
      <c r="AL1309" s="43"/>
      <c r="AM1309" s="43"/>
      <c r="AN1309" s="43"/>
      <c r="AO1309" s="43"/>
      <c r="AP1309" s="43"/>
      <c r="AQ1309" s="43"/>
      <c r="AR1309" s="43"/>
      <c r="AS1309" s="43"/>
      <c r="AT1309" s="43"/>
      <c r="AU1309" s="43"/>
      <c r="AV1309" s="43"/>
      <c r="AW1309" s="43"/>
      <c r="AX1309" s="43"/>
      <c r="AY1309" s="43"/>
      <c r="AZ1309" s="43"/>
      <c r="BA1309" s="43"/>
      <c r="BB1309" s="43"/>
      <c r="BC1309" s="43"/>
      <c r="BD1309" s="43"/>
      <c r="BE1309" s="43"/>
      <c r="BF1309" s="43"/>
      <c r="BG1309" s="43"/>
      <c r="BH1309" s="43"/>
      <c r="BI1309" s="43"/>
      <c r="BJ1309" s="43"/>
      <c r="BK1309" s="43"/>
      <c r="BL1309" s="43"/>
      <c r="BM1309" s="43"/>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c r="FK1309" s="43"/>
      <c r="FL1309" s="43"/>
      <c r="FM1309" s="43"/>
      <c r="FN1309" s="43"/>
      <c r="FO1309" s="43"/>
      <c r="FP1309" s="43"/>
      <c r="FQ1309" s="43"/>
      <c r="FR1309" s="43"/>
      <c r="FS1309" s="43"/>
      <c r="FT1309" s="43"/>
      <c r="FU1309" s="43"/>
      <c r="FV1309" s="43"/>
      <c r="FW1309" s="43"/>
      <c r="FX1309" s="43"/>
      <c r="FY1309" s="43"/>
      <c r="FZ1309" s="43"/>
      <c r="GA1309" s="43"/>
      <c r="GB1309" s="43"/>
      <c r="GC1309" s="43"/>
      <c r="GD1309" s="43"/>
      <c r="GE1309" s="43"/>
      <c r="GF1309" s="43"/>
      <c r="GG1309" s="43"/>
      <c r="GH1309" s="43"/>
      <c r="GI1309" s="43"/>
      <c r="GJ1309" s="43"/>
      <c r="GK1309" s="43"/>
      <c r="GL1309" s="43"/>
      <c r="GM1309" s="43"/>
      <c r="GN1309" s="43"/>
      <c r="GO1309" s="43"/>
      <c r="GP1309" s="43"/>
      <c r="GQ1309" s="43"/>
      <c r="GR1309" s="43"/>
      <c r="GS1309" s="43"/>
      <c r="GT1309" s="43"/>
      <c r="GU1309" s="43"/>
      <c r="GV1309" s="43"/>
      <c r="GW1309" s="43"/>
      <c r="GX1309" s="43"/>
      <c r="GY1309" s="43"/>
      <c r="GZ1309" s="43"/>
      <c r="HA1309" s="43"/>
      <c r="HB1309" s="43"/>
      <c r="HC1309" s="43"/>
      <c r="HD1309" s="43"/>
      <c r="HE1309" s="43"/>
      <c r="HF1309" s="43"/>
      <c r="HG1309" s="43"/>
      <c r="HH1309" s="43"/>
      <c r="HI1309" s="43"/>
      <c r="HJ1309" s="43"/>
      <c r="HK1309" s="43"/>
      <c r="HL1309" s="43"/>
      <c r="HM1309" s="43"/>
      <c r="HN1309" s="43"/>
      <c r="HO1309" s="43"/>
      <c r="HP1309" s="43"/>
      <c r="HQ1309" s="43"/>
      <c r="HR1309" s="43"/>
      <c r="HS1309" s="43"/>
      <c r="HT1309" s="43"/>
      <c r="HU1309" s="43"/>
      <c r="HV1309" s="43"/>
      <c r="HW1309" s="43"/>
      <c r="HX1309" s="43"/>
      <c r="HY1309" s="43"/>
      <c r="HZ1309" s="43"/>
      <c r="IA1309" s="43"/>
      <c r="IB1309" s="43"/>
    </row>
    <row r="1310" spans="1:236">
      <c r="A1310" s="43"/>
      <c r="B1310" s="43"/>
      <c r="C1310" s="43"/>
      <c r="D1310" s="43"/>
      <c r="E1310" s="43"/>
      <c r="F1310" s="43"/>
      <c r="G1310" s="43"/>
      <c r="H1310" s="43"/>
      <c r="I1310" s="43"/>
      <c r="J1310" s="43"/>
      <c r="K1310" s="43"/>
      <c r="L1310" s="43"/>
      <c r="M1310" s="43"/>
      <c r="N1310" s="43"/>
      <c r="O1310" s="60"/>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c r="FL1310" s="43"/>
      <c r="FM1310" s="43"/>
      <c r="FN1310" s="43"/>
      <c r="FO1310" s="43"/>
      <c r="FP1310" s="43"/>
      <c r="FQ1310" s="43"/>
      <c r="FR1310" s="43"/>
      <c r="FS1310" s="43"/>
      <c r="FT1310" s="43"/>
      <c r="FU1310" s="43"/>
      <c r="FV1310" s="43"/>
      <c r="FW1310" s="43"/>
      <c r="FX1310" s="43"/>
      <c r="FY1310" s="43"/>
      <c r="FZ1310" s="43"/>
      <c r="GA1310" s="43"/>
      <c r="GB1310" s="43"/>
      <c r="GC1310" s="43"/>
      <c r="GD1310" s="43"/>
      <c r="GE1310" s="43"/>
      <c r="GF1310" s="43"/>
      <c r="GG1310" s="43"/>
      <c r="GH1310" s="43"/>
      <c r="GI1310" s="43"/>
      <c r="GJ1310" s="43"/>
      <c r="GK1310" s="43"/>
      <c r="GL1310" s="43"/>
      <c r="GM1310" s="43"/>
      <c r="GN1310" s="43"/>
      <c r="GO1310" s="43"/>
      <c r="GP1310" s="43"/>
      <c r="GQ1310" s="43"/>
      <c r="GR1310" s="43"/>
      <c r="GS1310" s="43"/>
      <c r="GT1310" s="43"/>
      <c r="GU1310" s="43"/>
      <c r="GV1310" s="43"/>
      <c r="GW1310" s="43"/>
      <c r="GX1310" s="43"/>
      <c r="GY1310" s="43"/>
      <c r="GZ1310" s="43"/>
      <c r="HA1310" s="43"/>
      <c r="HB1310" s="43"/>
      <c r="HC1310" s="43"/>
      <c r="HD1310" s="43"/>
      <c r="HE1310" s="43"/>
      <c r="HF1310" s="43"/>
      <c r="HG1310" s="43"/>
      <c r="HH1310" s="43"/>
      <c r="HI1310" s="43"/>
      <c r="HJ1310" s="43"/>
      <c r="HK1310" s="43"/>
      <c r="HL1310" s="43"/>
      <c r="HM1310" s="43"/>
      <c r="HN1310" s="43"/>
      <c r="HO1310" s="43"/>
      <c r="HP1310" s="43"/>
      <c r="HQ1310" s="43"/>
      <c r="HR1310" s="43"/>
      <c r="HS1310" s="43"/>
      <c r="HT1310" s="43"/>
      <c r="HU1310" s="43"/>
      <c r="HV1310" s="43"/>
      <c r="HW1310" s="43"/>
      <c r="HX1310" s="43"/>
      <c r="HY1310" s="43"/>
      <c r="HZ1310" s="43"/>
      <c r="IA1310" s="43"/>
      <c r="IB1310" s="43"/>
    </row>
    <row r="1311" spans="1:236">
      <c r="A1311" s="43"/>
      <c r="B1311" s="43"/>
      <c r="C1311" s="43"/>
      <c r="D1311" s="43"/>
      <c r="E1311" s="43"/>
      <c r="F1311" s="43"/>
      <c r="G1311" s="43"/>
      <c r="H1311" s="43"/>
      <c r="I1311" s="43"/>
      <c r="J1311" s="43"/>
      <c r="K1311" s="43"/>
      <c r="L1311" s="43"/>
      <c r="M1311" s="43"/>
      <c r="N1311" s="43"/>
      <c r="O1311" s="60"/>
      <c r="P1311" s="43"/>
      <c r="Q1311" s="43"/>
      <c r="R1311" s="43"/>
      <c r="S1311" s="43"/>
      <c r="T1311" s="43"/>
      <c r="U1311" s="43"/>
      <c r="V1311" s="43"/>
      <c r="W1311" s="43"/>
      <c r="X1311" s="43"/>
      <c r="Y1311" s="43"/>
      <c r="Z1311" s="43"/>
      <c r="AA1311" s="43"/>
      <c r="AB1311" s="43"/>
      <c r="AC1311" s="43"/>
      <c r="AD1311" s="43"/>
      <c r="AE1311" s="43"/>
      <c r="AF1311" s="43"/>
      <c r="AG1311" s="43"/>
      <c r="AH1311" s="43"/>
      <c r="AI1311" s="43"/>
      <c r="AJ1311" s="43"/>
      <c r="AK1311" s="43"/>
      <c r="AL1311" s="43"/>
      <c r="AM1311" s="43"/>
      <c r="AN1311" s="43"/>
      <c r="AO1311" s="43"/>
      <c r="AP1311" s="43"/>
      <c r="AQ1311" s="43"/>
      <c r="AR1311" s="43"/>
      <c r="AS1311" s="43"/>
      <c r="AT1311" s="43"/>
      <c r="AU1311" s="43"/>
      <c r="AV1311" s="43"/>
      <c r="AW1311" s="43"/>
      <c r="AX1311" s="43"/>
      <c r="AY1311" s="43"/>
      <c r="AZ1311" s="43"/>
      <c r="BA1311" s="43"/>
      <c r="BB1311" s="43"/>
      <c r="BC1311" s="43"/>
      <c r="BD1311" s="43"/>
      <c r="BE1311" s="43"/>
      <c r="BF1311" s="43"/>
      <c r="BG1311" s="43"/>
      <c r="BH1311" s="43"/>
      <c r="BI1311" s="43"/>
      <c r="BJ1311" s="43"/>
      <c r="BK1311" s="43"/>
      <c r="BL1311" s="43"/>
      <c r="BM1311" s="43"/>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c r="FK1311" s="43"/>
      <c r="FL1311" s="43"/>
      <c r="FM1311" s="43"/>
      <c r="FN1311" s="43"/>
      <c r="FO1311" s="43"/>
      <c r="FP1311" s="43"/>
      <c r="FQ1311" s="43"/>
      <c r="FR1311" s="43"/>
      <c r="FS1311" s="43"/>
      <c r="FT1311" s="43"/>
      <c r="FU1311" s="43"/>
      <c r="FV1311" s="43"/>
      <c r="FW1311" s="43"/>
      <c r="FX1311" s="43"/>
      <c r="FY1311" s="43"/>
      <c r="FZ1311" s="43"/>
      <c r="GA1311" s="43"/>
      <c r="GB1311" s="43"/>
      <c r="GC1311" s="43"/>
      <c r="GD1311" s="43"/>
      <c r="GE1311" s="43"/>
      <c r="GF1311" s="43"/>
      <c r="GG1311" s="43"/>
      <c r="GH1311" s="43"/>
      <c r="GI1311" s="43"/>
      <c r="GJ1311" s="43"/>
      <c r="GK1311" s="43"/>
      <c r="GL1311" s="43"/>
      <c r="GM1311" s="43"/>
      <c r="GN1311" s="43"/>
      <c r="GO1311" s="43"/>
      <c r="GP1311" s="43"/>
      <c r="GQ1311" s="43"/>
      <c r="GR1311" s="43"/>
      <c r="GS1311" s="43"/>
      <c r="GT1311" s="43"/>
      <c r="GU1311" s="43"/>
      <c r="GV1311" s="43"/>
      <c r="GW1311" s="43"/>
      <c r="GX1311" s="43"/>
      <c r="GY1311" s="43"/>
      <c r="GZ1311" s="43"/>
      <c r="HA1311" s="43"/>
      <c r="HB1311" s="43"/>
      <c r="HC1311" s="43"/>
      <c r="HD1311" s="43"/>
      <c r="HE1311" s="43"/>
      <c r="HF1311" s="43"/>
      <c r="HG1311" s="43"/>
      <c r="HH1311" s="43"/>
      <c r="HI1311" s="43"/>
      <c r="HJ1311" s="43"/>
      <c r="HK1311" s="43"/>
      <c r="HL1311" s="43"/>
      <c r="HM1311" s="43"/>
      <c r="HN1311" s="43"/>
      <c r="HO1311" s="43"/>
      <c r="HP1311" s="43"/>
      <c r="HQ1311" s="43"/>
      <c r="HR1311" s="43"/>
      <c r="HS1311" s="43"/>
      <c r="HT1311" s="43"/>
      <c r="HU1311" s="43"/>
      <c r="HV1311" s="43"/>
      <c r="HW1311" s="43"/>
      <c r="HX1311" s="43"/>
      <c r="HY1311" s="43"/>
      <c r="HZ1311" s="43"/>
      <c r="IA1311" s="43"/>
      <c r="IB1311" s="43"/>
    </row>
    <row r="1312" spans="1:236">
      <c r="A1312" s="43"/>
      <c r="B1312" s="43"/>
      <c r="C1312" s="43"/>
      <c r="D1312" s="43"/>
      <c r="E1312" s="43"/>
      <c r="F1312" s="43"/>
      <c r="G1312" s="43"/>
      <c r="H1312" s="43"/>
      <c r="I1312" s="43"/>
      <c r="J1312" s="43"/>
      <c r="K1312" s="43"/>
      <c r="L1312" s="43"/>
      <c r="M1312" s="43"/>
      <c r="N1312" s="43"/>
      <c r="O1312" s="60"/>
      <c r="P1312" s="43"/>
      <c r="Q1312" s="43"/>
      <c r="R1312" s="43"/>
      <c r="S1312" s="43"/>
      <c r="T1312" s="43"/>
      <c r="U1312" s="43"/>
      <c r="V1312" s="43"/>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c r="FL1312" s="43"/>
      <c r="FM1312" s="43"/>
      <c r="FN1312" s="43"/>
      <c r="FO1312" s="43"/>
      <c r="FP1312" s="43"/>
      <c r="FQ1312" s="43"/>
      <c r="FR1312" s="43"/>
      <c r="FS1312" s="43"/>
      <c r="FT1312" s="43"/>
      <c r="FU1312" s="43"/>
      <c r="FV1312" s="43"/>
      <c r="FW1312" s="43"/>
      <c r="FX1312" s="43"/>
      <c r="FY1312" s="43"/>
      <c r="FZ1312" s="43"/>
      <c r="GA1312" s="43"/>
      <c r="GB1312" s="43"/>
      <c r="GC1312" s="43"/>
      <c r="GD1312" s="43"/>
      <c r="GE1312" s="43"/>
      <c r="GF1312" s="43"/>
      <c r="GG1312" s="43"/>
      <c r="GH1312" s="43"/>
      <c r="GI1312" s="43"/>
      <c r="GJ1312" s="43"/>
      <c r="GK1312" s="43"/>
      <c r="GL1312" s="43"/>
      <c r="GM1312" s="43"/>
      <c r="GN1312" s="43"/>
      <c r="GO1312" s="43"/>
      <c r="GP1312" s="43"/>
      <c r="GQ1312" s="43"/>
      <c r="GR1312" s="43"/>
      <c r="GS1312" s="43"/>
      <c r="GT1312" s="43"/>
      <c r="GU1312" s="43"/>
      <c r="GV1312" s="43"/>
      <c r="GW1312" s="43"/>
      <c r="GX1312" s="43"/>
      <c r="GY1312" s="43"/>
      <c r="GZ1312" s="43"/>
      <c r="HA1312" s="43"/>
      <c r="HB1312" s="43"/>
      <c r="HC1312" s="43"/>
      <c r="HD1312" s="43"/>
      <c r="HE1312" s="43"/>
      <c r="HF1312" s="43"/>
      <c r="HG1312" s="43"/>
      <c r="HH1312" s="43"/>
      <c r="HI1312" s="43"/>
      <c r="HJ1312" s="43"/>
      <c r="HK1312" s="43"/>
      <c r="HL1312" s="43"/>
      <c r="HM1312" s="43"/>
      <c r="HN1312" s="43"/>
      <c r="HO1312" s="43"/>
      <c r="HP1312" s="43"/>
      <c r="HQ1312" s="43"/>
      <c r="HR1312" s="43"/>
      <c r="HS1312" s="43"/>
      <c r="HT1312" s="43"/>
      <c r="HU1312" s="43"/>
      <c r="HV1312" s="43"/>
      <c r="HW1312" s="43"/>
      <c r="HX1312" s="43"/>
      <c r="HY1312" s="43"/>
      <c r="HZ1312" s="43"/>
      <c r="IA1312" s="43"/>
      <c r="IB1312" s="43"/>
    </row>
    <row r="1313" spans="1:236">
      <c r="A1313" s="43"/>
      <c r="B1313" s="43"/>
      <c r="C1313" s="43"/>
      <c r="D1313" s="43"/>
      <c r="E1313" s="43"/>
      <c r="F1313" s="43"/>
      <c r="G1313" s="43"/>
      <c r="H1313" s="43"/>
      <c r="I1313" s="43"/>
      <c r="J1313" s="43"/>
      <c r="K1313" s="43"/>
      <c r="L1313" s="43"/>
      <c r="M1313" s="43"/>
      <c r="N1313" s="43"/>
      <c r="O1313" s="60"/>
      <c r="P1313" s="43"/>
      <c r="Q1313" s="43"/>
      <c r="R1313" s="43"/>
      <c r="S1313" s="43"/>
      <c r="T1313" s="43"/>
      <c r="U1313" s="43"/>
      <c r="V1313" s="43"/>
      <c r="W1313" s="43"/>
      <c r="X1313" s="43"/>
      <c r="Y1313" s="43"/>
      <c r="Z1313" s="43"/>
      <c r="AA1313" s="43"/>
      <c r="AB1313" s="43"/>
      <c r="AC1313" s="43"/>
      <c r="AD1313" s="43"/>
      <c r="AE1313" s="43"/>
      <c r="AF1313" s="43"/>
      <c r="AG1313" s="43"/>
      <c r="AH1313" s="43"/>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c r="FK1313" s="43"/>
      <c r="FL1313" s="43"/>
      <c r="FM1313" s="43"/>
      <c r="FN1313" s="43"/>
      <c r="FO1313" s="43"/>
      <c r="FP1313" s="43"/>
      <c r="FQ1313" s="43"/>
      <c r="FR1313" s="43"/>
      <c r="FS1313" s="43"/>
      <c r="FT1313" s="43"/>
      <c r="FU1313" s="43"/>
      <c r="FV1313" s="43"/>
      <c r="FW1313" s="43"/>
      <c r="FX1313" s="43"/>
      <c r="FY1313" s="43"/>
      <c r="FZ1313" s="43"/>
      <c r="GA1313" s="43"/>
      <c r="GB1313" s="43"/>
      <c r="GC1313" s="43"/>
      <c r="GD1313" s="43"/>
      <c r="GE1313" s="43"/>
      <c r="GF1313" s="43"/>
      <c r="GG1313" s="43"/>
      <c r="GH1313" s="43"/>
      <c r="GI1313" s="43"/>
      <c r="GJ1313" s="43"/>
      <c r="GK1313" s="43"/>
      <c r="GL1313" s="43"/>
      <c r="GM1313" s="43"/>
      <c r="GN1313" s="43"/>
      <c r="GO1313" s="43"/>
      <c r="GP1313" s="43"/>
      <c r="GQ1313" s="43"/>
      <c r="GR1313" s="43"/>
      <c r="GS1313" s="43"/>
      <c r="GT1313" s="43"/>
      <c r="GU1313" s="43"/>
      <c r="GV1313" s="43"/>
      <c r="GW1313" s="43"/>
      <c r="GX1313" s="43"/>
      <c r="GY1313" s="43"/>
      <c r="GZ1313" s="43"/>
      <c r="HA1313" s="43"/>
      <c r="HB1313" s="43"/>
      <c r="HC1313" s="43"/>
      <c r="HD1313" s="43"/>
      <c r="HE1313" s="43"/>
      <c r="HF1313" s="43"/>
      <c r="HG1313" s="43"/>
      <c r="HH1313" s="43"/>
      <c r="HI1313" s="43"/>
      <c r="HJ1313" s="43"/>
      <c r="HK1313" s="43"/>
      <c r="HL1313" s="43"/>
      <c r="HM1313" s="43"/>
      <c r="HN1313" s="43"/>
      <c r="HO1313" s="43"/>
      <c r="HP1313" s="43"/>
      <c r="HQ1313" s="43"/>
      <c r="HR1313" s="43"/>
      <c r="HS1313" s="43"/>
      <c r="HT1313" s="43"/>
      <c r="HU1313" s="43"/>
      <c r="HV1313" s="43"/>
      <c r="HW1313" s="43"/>
      <c r="HX1313" s="43"/>
      <c r="HY1313" s="43"/>
      <c r="HZ1313" s="43"/>
      <c r="IA1313" s="43"/>
      <c r="IB1313" s="43"/>
    </row>
    <row r="1314" spans="1:236">
      <c r="A1314" s="43"/>
      <c r="B1314" s="43"/>
      <c r="C1314" s="43"/>
      <c r="D1314" s="43"/>
      <c r="E1314" s="43"/>
      <c r="F1314" s="43"/>
      <c r="G1314" s="43"/>
      <c r="H1314" s="43"/>
      <c r="I1314" s="43"/>
      <c r="J1314" s="43"/>
      <c r="K1314" s="43"/>
      <c r="L1314" s="43"/>
      <c r="M1314" s="43"/>
      <c r="N1314" s="43"/>
      <c r="O1314" s="60"/>
      <c r="P1314" s="43"/>
      <c r="Q1314" s="43"/>
      <c r="R1314" s="43"/>
      <c r="S1314" s="43"/>
      <c r="T1314" s="43"/>
      <c r="U1314" s="43"/>
      <c r="V1314" s="43"/>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c r="FL1314" s="43"/>
      <c r="FM1314" s="43"/>
      <c r="FN1314" s="43"/>
      <c r="FO1314" s="43"/>
      <c r="FP1314" s="43"/>
      <c r="FQ1314" s="43"/>
      <c r="FR1314" s="43"/>
      <c r="FS1314" s="43"/>
      <c r="FT1314" s="43"/>
      <c r="FU1314" s="43"/>
      <c r="FV1314" s="43"/>
      <c r="FW1314" s="43"/>
      <c r="FX1314" s="43"/>
      <c r="FY1314" s="43"/>
      <c r="FZ1314" s="43"/>
      <c r="GA1314" s="43"/>
      <c r="GB1314" s="43"/>
      <c r="GC1314" s="43"/>
      <c r="GD1314" s="43"/>
      <c r="GE1314" s="43"/>
      <c r="GF1314" s="43"/>
      <c r="GG1314" s="43"/>
      <c r="GH1314" s="43"/>
      <c r="GI1314" s="43"/>
      <c r="GJ1314" s="43"/>
      <c r="GK1314" s="43"/>
      <c r="GL1314" s="43"/>
      <c r="GM1314" s="43"/>
      <c r="GN1314" s="43"/>
      <c r="GO1314" s="43"/>
      <c r="GP1314" s="43"/>
      <c r="GQ1314" s="43"/>
      <c r="GR1314" s="43"/>
      <c r="GS1314" s="43"/>
      <c r="GT1314" s="43"/>
      <c r="GU1314" s="43"/>
      <c r="GV1314" s="43"/>
      <c r="GW1314" s="43"/>
      <c r="GX1314" s="43"/>
      <c r="GY1314" s="43"/>
      <c r="GZ1314" s="43"/>
      <c r="HA1314" s="43"/>
      <c r="HB1314" s="43"/>
      <c r="HC1314" s="43"/>
      <c r="HD1314" s="43"/>
      <c r="HE1314" s="43"/>
      <c r="HF1314" s="43"/>
      <c r="HG1314" s="43"/>
      <c r="HH1314" s="43"/>
      <c r="HI1314" s="43"/>
      <c r="HJ1314" s="43"/>
      <c r="HK1314" s="43"/>
      <c r="HL1314" s="43"/>
      <c r="HM1314" s="43"/>
      <c r="HN1314" s="43"/>
      <c r="HO1314" s="43"/>
      <c r="HP1314" s="43"/>
      <c r="HQ1314" s="43"/>
      <c r="HR1314" s="43"/>
      <c r="HS1314" s="43"/>
      <c r="HT1314" s="43"/>
      <c r="HU1314" s="43"/>
      <c r="HV1314" s="43"/>
      <c r="HW1314" s="43"/>
      <c r="HX1314" s="43"/>
      <c r="HY1314" s="43"/>
      <c r="HZ1314" s="43"/>
      <c r="IA1314" s="43"/>
      <c r="IB1314" s="43"/>
    </row>
    <row r="1315" spans="1:236">
      <c r="A1315" s="43"/>
      <c r="B1315" s="43"/>
      <c r="C1315" s="43"/>
      <c r="D1315" s="43"/>
      <c r="E1315" s="43"/>
      <c r="F1315" s="43"/>
      <c r="G1315" s="43"/>
      <c r="H1315" s="43"/>
      <c r="I1315" s="43"/>
      <c r="J1315" s="43"/>
      <c r="K1315" s="43"/>
      <c r="L1315" s="43"/>
      <c r="M1315" s="43"/>
      <c r="N1315" s="43"/>
      <c r="O1315" s="60"/>
      <c r="P1315" s="43"/>
      <c r="Q1315" s="43"/>
      <c r="R1315" s="43"/>
      <c r="S1315" s="43"/>
      <c r="T1315" s="43"/>
      <c r="U1315" s="43"/>
      <c r="V1315" s="43"/>
      <c r="W1315" s="43"/>
      <c r="X1315" s="43"/>
      <c r="Y1315" s="43"/>
      <c r="Z1315" s="43"/>
      <c r="AA1315" s="43"/>
      <c r="AB1315" s="43"/>
      <c r="AC1315" s="43"/>
      <c r="AD1315" s="43"/>
      <c r="AE1315" s="43"/>
      <c r="AF1315" s="43"/>
      <c r="AG1315" s="43"/>
      <c r="AH1315" s="43"/>
      <c r="AI1315" s="43"/>
      <c r="AJ1315" s="43"/>
      <c r="AK1315" s="43"/>
      <c r="AL1315" s="43"/>
      <c r="AM1315" s="43"/>
      <c r="AN1315" s="43"/>
      <c r="AO1315" s="43"/>
      <c r="AP1315" s="43"/>
      <c r="AQ1315" s="43"/>
      <c r="AR1315" s="43"/>
      <c r="AS1315" s="43"/>
      <c r="AT1315" s="43"/>
      <c r="AU1315" s="43"/>
      <c r="AV1315" s="43"/>
      <c r="AW1315" s="43"/>
      <c r="AX1315" s="43"/>
      <c r="AY1315" s="43"/>
      <c r="AZ1315" s="43"/>
      <c r="BA1315" s="43"/>
      <c r="BB1315" s="43"/>
      <c r="BC1315" s="43"/>
      <c r="BD1315" s="43"/>
      <c r="BE1315" s="43"/>
      <c r="BF1315" s="43"/>
      <c r="BG1315" s="43"/>
      <c r="BH1315" s="43"/>
      <c r="BI1315" s="43"/>
      <c r="BJ1315" s="43"/>
      <c r="BK1315" s="43"/>
      <c r="BL1315" s="43"/>
      <c r="BM1315" s="43"/>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c r="FK1315" s="43"/>
      <c r="FL1315" s="43"/>
      <c r="FM1315" s="43"/>
      <c r="FN1315" s="43"/>
      <c r="FO1315" s="43"/>
      <c r="FP1315" s="43"/>
      <c r="FQ1315" s="43"/>
      <c r="FR1315" s="43"/>
      <c r="FS1315" s="43"/>
      <c r="FT1315" s="43"/>
      <c r="FU1315" s="43"/>
      <c r="FV1315" s="43"/>
      <c r="FW1315" s="43"/>
      <c r="FX1315" s="43"/>
      <c r="FY1315" s="43"/>
      <c r="FZ1315" s="43"/>
      <c r="GA1315" s="43"/>
      <c r="GB1315" s="43"/>
      <c r="GC1315" s="43"/>
      <c r="GD1315" s="43"/>
      <c r="GE1315" s="43"/>
      <c r="GF1315" s="43"/>
      <c r="GG1315" s="43"/>
      <c r="GH1315" s="43"/>
      <c r="GI1315" s="43"/>
      <c r="GJ1315" s="43"/>
      <c r="GK1315" s="43"/>
      <c r="GL1315" s="43"/>
      <c r="GM1315" s="43"/>
      <c r="GN1315" s="43"/>
      <c r="GO1315" s="43"/>
      <c r="GP1315" s="43"/>
      <c r="GQ1315" s="43"/>
      <c r="GR1315" s="43"/>
      <c r="GS1315" s="43"/>
      <c r="GT1315" s="43"/>
      <c r="GU1315" s="43"/>
      <c r="GV1315" s="43"/>
      <c r="GW1315" s="43"/>
      <c r="GX1315" s="43"/>
      <c r="GY1315" s="43"/>
      <c r="GZ1315" s="43"/>
      <c r="HA1315" s="43"/>
      <c r="HB1315" s="43"/>
      <c r="HC1315" s="43"/>
      <c r="HD1315" s="43"/>
      <c r="HE1315" s="43"/>
      <c r="HF1315" s="43"/>
      <c r="HG1315" s="43"/>
      <c r="HH1315" s="43"/>
      <c r="HI1315" s="43"/>
      <c r="HJ1315" s="43"/>
      <c r="HK1315" s="43"/>
      <c r="HL1315" s="43"/>
      <c r="HM1315" s="43"/>
      <c r="HN1315" s="43"/>
      <c r="HO1315" s="43"/>
      <c r="HP1315" s="43"/>
      <c r="HQ1315" s="43"/>
      <c r="HR1315" s="43"/>
      <c r="HS1315" s="43"/>
      <c r="HT1315" s="43"/>
      <c r="HU1315" s="43"/>
      <c r="HV1315" s="43"/>
      <c r="HW1315" s="43"/>
      <c r="HX1315" s="43"/>
      <c r="HY1315" s="43"/>
      <c r="HZ1315" s="43"/>
      <c r="IA1315" s="43"/>
      <c r="IB1315" s="43"/>
    </row>
    <row r="1316" spans="1:236">
      <c r="A1316" s="43"/>
      <c r="B1316" s="43"/>
      <c r="C1316" s="43"/>
      <c r="D1316" s="43"/>
      <c r="E1316" s="43"/>
      <c r="F1316" s="43"/>
      <c r="G1316" s="43"/>
      <c r="H1316" s="43"/>
      <c r="I1316" s="43"/>
      <c r="J1316" s="43"/>
      <c r="K1316" s="43"/>
      <c r="L1316" s="43"/>
      <c r="M1316" s="43"/>
      <c r="N1316" s="43"/>
      <c r="O1316" s="60"/>
      <c r="P1316" s="43"/>
      <c r="Q1316" s="43"/>
      <c r="R1316" s="43"/>
      <c r="S1316" s="43"/>
      <c r="T1316" s="43"/>
      <c r="U1316" s="43"/>
      <c r="V1316" s="43"/>
      <c r="W1316" s="43"/>
      <c r="X1316" s="43"/>
      <c r="Y1316" s="43"/>
      <c r="Z1316" s="43"/>
      <c r="AA1316" s="43"/>
      <c r="AB1316" s="43"/>
      <c r="AC1316" s="43"/>
      <c r="AD1316" s="43"/>
      <c r="AE1316" s="43"/>
      <c r="AF1316" s="43"/>
      <c r="AG1316" s="43"/>
      <c r="AH1316" s="43"/>
      <c r="AI1316" s="43"/>
      <c r="AJ1316" s="43"/>
      <c r="AK1316" s="43"/>
      <c r="AL1316" s="43"/>
      <c r="AM1316" s="43"/>
      <c r="AN1316" s="43"/>
      <c r="AO1316" s="43"/>
      <c r="AP1316" s="43"/>
      <c r="AQ1316" s="43"/>
      <c r="AR1316" s="43"/>
      <c r="AS1316" s="43"/>
      <c r="AT1316" s="43"/>
      <c r="AU1316" s="43"/>
      <c r="AV1316" s="43"/>
      <c r="AW1316" s="43"/>
      <c r="AX1316" s="43"/>
      <c r="AY1316" s="43"/>
      <c r="AZ1316" s="43"/>
      <c r="BA1316" s="43"/>
      <c r="BB1316" s="43"/>
      <c r="BC1316" s="43"/>
      <c r="BD1316" s="43"/>
      <c r="BE1316" s="43"/>
      <c r="BF1316" s="43"/>
      <c r="BG1316" s="43"/>
      <c r="BH1316" s="43"/>
      <c r="BI1316" s="43"/>
      <c r="BJ1316" s="43"/>
      <c r="BK1316" s="43"/>
      <c r="BL1316" s="43"/>
      <c r="BM1316" s="43"/>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c r="FL1316" s="43"/>
      <c r="FM1316" s="43"/>
      <c r="FN1316" s="43"/>
      <c r="FO1316" s="43"/>
      <c r="FP1316" s="43"/>
      <c r="FQ1316" s="43"/>
      <c r="FR1316" s="43"/>
      <c r="FS1316" s="43"/>
      <c r="FT1316" s="43"/>
      <c r="FU1316" s="43"/>
      <c r="FV1316" s="43"/>
      <c r="FW1316" s="43"/>
      <c r="FX1316" s="43"/>
      <c r="FY1316" s="43"/>
      <c r="FZ1316" s="43"/>
      <c r="GA1316" s="43"/>
      <c r="GB1316" s="43"/>
      <c r="GC1316" s="43"/>
      <c r="GD1316" s="43"/>
      <c r="GE1316" s="43"/>
      <c r="GF1316" s="43"/>
      <c r="GG1316" s="43"/>
      <c r="GH1316" s="43"/>
      <c r="GI1316" s="43"/>
      <c r="GJ1316" s="43"/>
      <c r="GK1316" s="43"/>
      <c r="GL1316" s="43"/>
      <c r="GM1316" s="43"/>
      <c r="GN1316" s="43"/>
      <c r="GO1316" s="43"/>
      <c r="GP1316" s="43"/>
      <c r="GQ1316" s="43"/>
      <c r="GR1316" s="43"/>
      <c r="GS1316" s="43"/>
      <c r="GT1316" s="43"/>
      <c r="GU1316" s="43"/>
      <c r="GV1316" s="43"/>
      <c r="GW1316" s="43"/>
      <c r="GX1316" s="43"/>
      <c r="GY1316" s="43"/>
      <c r="GZ1316" s="43"/>
      <c r="HA1316" s="43"/>
      <c r="HB1316" s="43"/>
      <c r="HC1316" s="43"/>
      <c r="HD1316" s="43"/>
      <c r="HE1316" s="43"/>
      <c r="HF1316" s="43"/>
      <c r="HG1316" s="43"/>
      <c r="HH1316" s="43"/>
      <c r="HI1316" s="43"/>
      <c r="HJ1316" s="43"/>
      <c r="HK1316" s="43"/>
      <c r="HL1316" s="43"/>
      <c r="HM1316" s="43"/>
      <c r="HN1316" s="43"/>
      <c r="HO1316" s="43"/>
      <c r="HP1316" s="43"/>
      <c r="HQ1316" s="43"/>
      <c r="HR1316" s="43"/>
      <c r="HS1316" s="43"/>
      <c r="HT1316" s="43"/>
      <c r="HU1316" s="43"/>
      <c r="HV1316" s="43"/>
      <c r="HW1316" s="43"/>
      <c r="HX1316" s="43"/>
      <c r="HY1316" s="43"/>
      <c r="HZ1316" s="43"/>
      <c r="IA1316" s="43"/>
      <c r="IB1316" s="43"/>
    </row>
    <row r="1317" spans="1:236">
      <c r="A1317" s="43"/>
      <c r="B1317" s="43"/>
      <c r="C1317" s="43"/>
      <c r="D1317" s="43"/>
      <c r="E1317" s="43"/>
      <c r="F1317" s="43"/>
      <c r="G1317" s="43"/>
      <c r="H1317" s="43"/>
      <c r="I1317" s="43"/>
      <c r="J1317" s="43"/>
      <c r="K1317" s="43"/>
      <c r="L1317" s="43"/>
      <c r="M1317" s="43"/>
      <c r="N1317" s="43"/>
      <c r="O1317" s="60"/>
      <c r="P1317" s="43"/>
      <c r="Q1317" s="43"/>
      <c r="R1317" s="43"/>
      <c r="S1317" s="43"/>
      <c r="T1317" s="43"/>
      <c r="U1317" s="43"/>
      <c r="V1317" s="43"/>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3"/>
      <c r="AR1317" s="43"/>
      <c r="AS1317" s="43"/>
      <c r="AT1317" s="43"/>
      <c r="AU1317" s="43"/>
      <c r="AV1317" s="43"/>
      <c r="AW1317" s="43"/>
      <c r="AX1317" s="43"/>
      <c r="AY1317" s="43"/>
      <c r="AZ1317" s="43"/>
      <c r="BA1317" s="43"/>
      <c r="BB1317" s="43"/>
      <c r="BC1317" s="43"/>
      <c r="BD1317" s="43"/>
      <c r="BE1317" s="43"/>
      <c r="BF1317" s="43"/>
      <c r="BG1317" s="43"/>
      <c r="BH1317" s="43"/>
      <c r="BI1317" s="43"/>
      <c r="BJ1317" s="43"/>
      <c r="BK1317" s="43"/>
      <c r="BL1317" s="43"/>
      <c r="BM1317" s="43"/>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c r="FK1317" s="43"/>
      <c r="FL1317" s="43"/>
      <c r="FM1317" s="43"/>
      <c r="FN1317" s="43"/>
      <c r="FO1317" s="43"/>
      <c r="FP1317" s="43"/>
      <c r="FQ1317" s="43"/>
      <c r="FR1317" s="43"/>
      <c r="FS1317" s="43"/>
      <c r="FT1317" s="43"/>
      <c r="FU1317" s="43"/>
      <c r="FV1317" s="43"/>
      <c r="FW1317" s="43"/>
      <c r="FX1317" s="43"/>
      <c r="FY1317" s="43"/>
      <c r="FZ1317" s="43"/>
      <c r="GA1317" s="43"/>
      <c r="GB1317" s="43"/>
      <c r="GC1317" s="43"/>
      <c r="GD1317" s="43"/>
      <c r="GE1317" s="43"/>
      <c r="GF1317" s="43"/>
      <c r="GG1317" s="43"/>
      <c r="GH1317" s="43"/>
      <c r="GI1317" s="43"/>
      <c r="GJ1317" s="43"/>
      <c r="GK1317" s="43"/>
      <c r="GL1317" s="43"/>
      <c r="GM1317" s="43"/>
      <c r="GN1317" s="43"/>
      <c r="GO1317" s="43"/>
      <c r="GP1317" s="43"/>
      <c r="GQ1317" s="43"/>
      <c r="GR1317" s="43"/>
      <c r="GS1317" s="43"/>
      <c r="GT1317" s="43"/>
      <c r="GU1317" s="43"/>
      <c r="GV1317" s="43"/>
      <c r="GW1317" s="43"/>
      <c r="GX1317" s="43"/>
      <c r="GY1317" s="43"/>
      <c r="GZ1317" s="43"/>
      <c r="HA1317" s="43"/>
      <c r="HB1317" s="43"/>
      <c r="HC1317" s="43"/>
      <c r="HD1317" s="43"/>
      <c r="HE1317" s="43"/>
      <c r="HF1317" s="43"/>
      <c r="HG1317" s="43"/>
      <c r="HH1317" s="43"/>
      <c r="HI1317" s="43"/>
      <c r="HJ1317" s="43"/>
      <c r="HK1317" s="43"/>
      <c r="HL1317" s="43"/>
      <c r="HM1317" s="43"/>
      <c r="HN1317" s="43"/>
      <c r="HO1317" s="43"/>
      <c r="HP1317" s="43"/>
      <c r="HQ1317" s="43"/>
      <c r="HR1317" s="43"/>
      <c r="HS1317" s="43"/>
      <c r="HT1317" s="43"/>
      <c r="HU1317" s="43"/>
      <c r="HV1317" s="43"/>
      <c r="HW1317" s="43"/>
      <c r="HX1317" s="43"/>
      <c r="HY1317" s="43"/>
      <c r="HZ1317" s="43"/>
      <c r="IA1317" s="43"/>
      <c r="IB1317" s="43"/>
    </row>
    <row r="1318" spans="1:236">
      <c r="A1318" s="43"/>
      <c r="B1318" s="43"/>
      <c r="C1318" s="43"/>
      <c r="D1318" s="43"/>
      <c r="E1318" s="43"/>
      <c r="F1318" s="43"/>
      <c r="G1318" s="43"/>
      <c r="H1318" s="43"/>
      <c r="I1318" s="43"/>
      <c r="J1318" s="43"/>
      <c r="K1318" s="43"/>
      <c r="L1318" s="43"/>
      <c r="M1318" s="43"/>
      <c r="N1318" s="43"/>
      <c r="O1318" s="60"/>
      <c r="P1318" s="43"/>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c r="FL1318" s="43"/>
      <c r="FM1318" s="43"/>
      <c r="FN1318" s="43"/>
      <c r="FO1318" s="43"/>
      <c r="FP1318" s="43"/>
      <c r="FQ1318" s="43"/>
      <c r="FR1318" s="43"/>
      <c r="FS1318" s="43"/>
      <c r="FT1318" s="43"/>
      <c r="FU1318" s="43"/>
      <c r="FV1318" s="43"/>
      <c r="FW1318" s="43"/>
      <c r="FX1318" s="43"/>
      <c r="FY1318" s="43"/>
      <c r="FZ1318" s="43"/>
      <c r="GA1318" s="43"/>
      <c r="GB1318" s="43"/>
      <c r="GC1318" s="43"/>
      <c r="GD1318" s="43"/>
      <c r="GE1318" s="43"/>
      <c r="GF1318" s="43"/>
      <c r="GG1318" s="43"/>
      <c r="GH1318" s="43"/>
      <c r="GI1318" s="43"/>
      <c r="GJ1318" s="43"/>
      <c r="GK1318" s="43"/>
      <c r="GL1318" s="43"/>
      <c r="GM1318" s="43"/>
      <c r="GN1318" s="43"/>
      <c r="GO1318" s="43"/>
      <c r="GP1318" s="43"/>
      <c r="GQ1318" s="43"/>
      <c r="GR1318" s="43"/>
      <c r="GS1318" s="43"/>
      <c r="GT1318" s="43"/>
      <c r="GU1318" s="43"/>
      <c r="GV1318" s="43"/>
      <c r="GW1318" s="43"/>
      <c r="GX1318" s="43"/>
      <c r="GY1318" s="43"/>
      <c r="GZ1318" s="43"/>
      <c r="HA1318" s="43"/>
      <c r="HB1318" s="43"/>
      <c r="HC1318" s="43"/>
      <c r="HD1318" s="43"/>
      <c r="HE1318" s="43"/>
      <c r="HF1318" s="43"/>
      <c r="HG1318" s="43"/>
      <c r="HH1318" s="43"/>
      <c r="HI1318" s="43"/>
      <c r="HJ1318" s="43"/>
      <c r="HK1318" s="43"/>
      <c r="HL1318" s="43"/>
      <c r="HM1318" s="43"/>
      <c r="HN1318" s="43"/>
      <c r="HO1318" s="43"/>
      <c r="HP1318" s="43"/>
      <c r="HQ1318" s="43"/>
      <c r="HR1318" s="43"/>
      <c r="HS1318" s="43"/>
      <c r="HT1318" s="43"/>
      <c r="HU1318" s="43"/>
      <c r="HV1318" s="43"/>
      <c r="HW1318" s="43"/>
      <c r="HX1318" s="43"/>
      <c r="HY1318" s="43"/>
      <c r="HZ1318" s="43"/>
      <c r="IA1318" s="43"/>
      <c r="IB1318" s="43"/>
    </row>
    <row r="1319" spans="1:236">
      <c r="A1319" s="43"/>
      <c r="B1319" s="43"/>
      <c r="C1319" s="43"/>
      <c r="D1319" s="43"/>
      <c r="E1319" s="43"/>
      <c r="F1319" s="43"/>
      <c r="G1319" s="43"/>
      <c r="H1319" s="43"/>
      <c r="I1319" s="43"/>
      <c r="J1319" s="43"/>
      <c r="K1319" s="43"/>
      <c r="L1319" s="43"/>
      <c r="M1319" s="43"/>
      <c r="N1319" s="43"/>
      <c r="O1319" s="60"/>
      <c r="P1319" s="43"/>
      <c r="Q1319" s="43"/>
      <c r="R1319" s="43"/>
      <c r="S1319" s="43"/>
      <c r="T1319" s="43"/>
      <c r="U1319" s="43"/>
      <c r="V1319" s="43"/>
      <c r="W1319" s="43"/>
      <c r="X1319" s="43"/>
      <c r="Y1319" s="43"/>
      <c r="Z1319" s="43"/>
      <c r="AA1319" s="43"/>
      <c r="AB1319" s="43"/>
      <c r="AC1319" s="43"/>
      <c r="AD1319" s="43"/>
      <c r="AE1319" s="43"/>
      <c r="AF1319" s="43"/>
      <c r="AG1319" s="43"/>
      <c r="AH1319" s="43"/>
      <c r="AI1319" s="43"/>
      <c r="AJ1319" s="43"/>
      <c r="AK1319" s="43"/>
      <c r="AL1319" s="43"/>
      <c r="AM1319" s="43"/>
      <c r="AN1319" s="43"/>
      <c r="AO1319" s="43"/>
      <c r="AP1319" s="43"/>
      <c r="AQ1319" s="43"/>
      <c r="AR1319" s="43"/>
      <c r="AS1319" s="43"/>
      <c r="AT1319" s="43"/>
      <c r="AU1319" s="43"/>
      <c r="AV1319" s="43"/>
      <c r="AW1319" s="43"/>
      <c r="AX1319" s="43"/>
      <c r="AY1319" s="43"/>
      <c r="AZ1319" s="43"/>
      <c r="BA1319" s="43"/>
      <c r="BB1319" s="43"/>
      <c r="BC1319" s="43"/>
      <c r="BD1319" s="43"/>
      <c r="BE1319" s="43"/>
      <c r="BF1319" s="43"/>
      <c r="BG1319" s="43"/>
      <c r="BH1319" s="43"/>
      <c r="BI1319" s="43"/>
      <c r="BJ1319" s="43"/>
      <c r="BK1319" s="43"/>
      <c r="BL1319" s="43"/>
      <c r="BM1319" s="43"/>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c r="FK1319" s="43"/>
      <c r="FL1319" s="43"/>
      <c r="FM1319" s="43"/>
      <c r="FN1319" s="43"/>
      <c r="FO1319" s="43"/>
      <c r="FP1319" s="43"/>
      <c r="FQ1319" s="43"/>
      <c r="FR1319" s="43"/>
      <c r="FS1319" s="43"/>
      <c r="FT1319" s="43"/>
      <c r="FU1319" s="43"/>
      <c r="FV1319" s="43"/>
      <c r="FW1319" s="43"/>
      <c r="FX1319" s="43"/>
      <c r="FY1319" s="43"/>
      <c r="FZ1319" s="43"/>
      <c r="GA1319" s="43"/>
      <c r="GB1319" s="43"/>
      <c r="GC1319" s="43"/>
      <c r="GD1319" s="43"/>
      <c r="GE1319" s="43"/>
      <c r="GF1319" s="43"/>
      <c r="GG1319" s="43"/>
      <c r="GH1319" s="43"/>
      <c r="GI1319" s="43"/>
      <c r="GJ1319" s="43"/>
      <c r="GK1319" s="43"/>
      <c r="GL1319" s="43"/>
      <c r="GM1319" s="43"/>
      <c r="GN1319" s="43"/>
      <c r="GO1319" s="43"/>
      <c r="GP1319" s="43"/>
      <c r="GQ1319" s="43"/>
      <c r="GR1319" s="43"/>
      <c r="GS1319" s="43"/>
      <c r="GT1319" s="43"/>
      <c r="GU1319" s="43"/>
      <c r="GV1319" s="43"/>
      <c r="GW1319" s="43"/>
      <c r="GX1319" s="43"/>
      <c r="GY1319" s="43"/>
      <c r="GZ1319" s="43"/>
      <c r="HA1319" s="43"/>
      <c r="HB1319" s="43"/>
      <c r="HC1319" s="43"/>
      <c r="HD1319" s="43"/>
      <c r="HE1319" s="43"/>
      <c r="HF1319" s="43"/>
      <c r="HG1319" s="43"/>
      <c r="HH1319" s="43"/>
      <c r="HI1319" s="43"/>
      <c r="HJ1319" s="43"/>
      <c r="HK1319" s="43"/>
      <c r="HL1319" s="43"/>
      <c r="HM1319" s="43"/>
      <c r="HN1319" s="43"/>
      <c r="HO1319" s="43"/>
      <c r="HP1319" s="43"/>
      <c r="HQ1319" s="43"/>
      <c r="HR1319" s="43"/>
      <c r="HS1319" s="43"/>
      <c r="HT1319" s="43"/>
      <c r="HU1319" s="43"/>
      <c r="HV1319" s="43"/>
      <c r="HW1319" s="43"/>
      <c r="HX1319" s="43"/>
      <c r="HY1319" s="43"/>
      <c r="HZ1319" s="43"/>
      <c r="IA1319" s="43"/>
      <c r="IB1319" s="43"/>
    </row>
    <row r="1320" spans="1:236">
      <c r="A1320" s="43"/>
      <c r="B1320" s="43"/>
      <c r="C1320" s="43"/>
      <c r="D1320" s="43"/>
      <c r="E1320" s="43"/>
      <c r="F1320" s="43"/>
      <c r="G1320" s="43"/>
      <c r="H1320" s="43"/>
      <c r="I1320" s="43"/>
      <c r="J1320" s="43"/>
      <c r="K1320" s="43"/>
      <c r="L1320" s="43"/>
      <c r="M1320" s="43"/>
      <c r="N1320" s="43"/>
      <c r="O1320" s="60"/>
      <c r="P1320" s="43"/>
      <c r="Q1320" s="43"/>
      <c r="R1320" s="43"/>
      <c r="S1320" s="43"/>
      <c r="T1320" s="43"/>
      <c r="U1320" s="43"/>
      <c r="V1320" s="43"/>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c r="FL1320" s="43"/>
      <c r="FM1320" s="43"/>
      <c r="FN1320" s="43"/>
      <c r="FO1320" s="43"/>
      <c r="FP1320" s="43"/>
      <c r="FQ1320" s="43"/>
      <c r="FR1320" s="43"/>
      <c r="FS1320" s="43"/>
      <c r="FT1320" s="43"/>
      <c r="FU1320" s="43"/>
      <c r="FV1320" s="43"/>
      <c r="FW1320" s="43"/>
      <c r="FX1320" s="43"/>
      <c r="FY1320" s="43"/>
      <c r="FZ1320" s="43"/>
      <c r="GA1320" s="43"/>
      <c r="GB1320" s="43"/>
      <c r="GC1320" s="43"/>
      <c r="GD1320" s="43"/>
      <c r="GE1320" s="43"/>
      <c r="GF1320" s="43"/>
      <c r="GG1320" s="43"/>
      <c r="GH1320" s="43"/>
      <c r="GI1320" s="43"/>
      <c r="GJ1320" s="43"/>
      <c r="GK1320" s="43"/>
      <c r="GL1320" s="43"/>
      <c r="GM1320" s="43"/>
      <c r="GN1320" s="43"/>
      <c r="GO1320" s="43"/>
      <c r="GP1320" s="43"/>
      <c r="GQ1320" s="43"/>
      <c r="GR1320" s="43"/>
      <c r="GS1320" s="43"/>
      <c r="GT1320" s="43"/>
      <c r="GU1320" s="43"/>
      <c r="GV1320" s="43"/>
      <c r="GW1320" s="43"/>
      <c r="GX1320" s="43"/>
      <c r="GY1320" s="43"/>
      <c r="GZ1320" s="43"/>
      <c r="HA1320" s="43"/>
      <c r="HB1320" s="43"/>
      <c r="HC1320" s="43"/>
      <c r="HD1320" s="43"/>
      <c r="HE1320" s="43"/>
      <c r="HF1320" s="43"/>
      <c r="HG1320" s="43"/>
      <c r="HH1320" s="43"/>
      <c r="HI1320" s="43"/>
      <c r="HJ1320" s="43"/>
      <c r="HK1320" s="43"/>
      <c r="HL1320" s="43"/>
      <c r="HM1320" s="43"/>
      <c r="HN1320" s="43"/>
      <c r="HO1320" s="43"/>
      <c r="HP1320" s="43"/>
      <c r="HQ1320" s="43"/>
      <c r="HR1320" s="43"/>
      <c r="HS1320" s="43"/>
      <c r="HT1320" s="43"/>
      <c r="HU1320" s="43"/>
      <c r="HV1320" s="43"/>
      <c r="HW1320" s="43"/>
      <c r="HX1320" s="43"/>
      <c r="HY1320" s="43"/>
      <c r="HZ1320" s="43"/>
      <c r="IA1320" s="43"/>
      <c r="IB1320" s="43"/>
    </row>
    <row r="1321" spans="1:236">
      <c r="A1321" s="43"/>
      <c r="B1321" s="43"/>
      <c r="C1321" s="43"/>
      <c r="D1321" s="43"/>
      <c r="E1321" s="43"/>
      <c r="F1321" s="43"/>
      <c r="G1321" s="43"/>
      <c r="H1321" s="43"/>
      <c r="I1321" s="43"/>
      <c r="J1321" s="43"/>
      <c r="K1321" s="43"/>
      <c r="L1321" s="43"/>
      <c r="M1321" s="43"/>
      <c r="N1321" s="43"/>
      <c r="O1321" s="60"/>
      <c r="P1321" s="43"/>
      <c r="Q1321" s="43"/>
      <c r="R1321" s="43"/>
      <c r="S1321" s="43"/>
      <c r="T1321" s="43"/>
      <c r="U1321" s="43"/>
      <c r="V1321" s="43"/>
      <c r="W1321" s="43"/>
      <c r="X1321" s="43"/>
      <c r="Y1321" s="43"/>
      <c r="Z1321" s="43"/>
      <c r="AA1321" s="43"/>
      <c r="AB1321" s="43"/>
      <c r="AC1321" s="43"/>
      <c r="AD1321" s="43"/>
      <c r="AE1321" s="43"/>
      <c r="AF1321" s="43"/>
      <c r="AG1321" s="43"/>
      <c r="AH1321" s="43"/>
      <c r="AI1321" s="43"/>
      <c r="AJ1321" s="43"/>
      <c r="AK1321" s="43"/>
      <c r="AL1321" s="43"/>
      <c r="AM1321" s="43"/>
      <c r="AN1321" s="43"/>
      <c r="AO1321" s="43"/>
      <c r="AP1321" s="43"/>
      <c r="AQ1321" s="43"/>
      <c r="AR1321" s="43"/>
      <c r="AS1321" s="43"/>
      <c r="AT1321" s="43"/>
      <c r="AU1321" s="43"/>
      <c r="AV1321" s="43"/>
      <c r="AW1321" s="43"/>
      <c r="AX1321" s="43"/>
      <c r="AY1321" s="43"/>
      <c r="AZ1321" s="43"/>
      <c r="BA1321" s="43"/>
      <c r="BB1321" s="43"/>
      <c r="BC1321" s="43"/>
      <c r="BD1321" s="43"/>
      <c r="BE1321" s="43"/>
      <c r="BF1321" s="43"/>
      <c r="BG1321" s="43"/>
      <c r="BH1321" s="43"/>
      <c r="BI1321" s="43"/>
      <c r="BJ1321" s="43"/>
      <c r="BK1321" s="43"/>
      <c r="BL1321" s="43"/>
      <c r="BM1321" s="43"/>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c r="FK1321" s="43"/>
      <c r="FL1321" s="43"/>
      <c r="FM1321" s="43"/>
      <c r="FN1321" s="43"/>
      <c r="FO1321" s="43"/>
      <c r="FP1321" s="43"/>
      <c r="FQ1321" s="43"/>
      <c r="FR1321" s="43"/>
      <c r="FS1321" s="43"/>
      <c r="FT1321" s="43"/>
      <c r="FU1321" s="43"/>
      <c r="FV1321" s="43"/>
      <c r="FW1321" s="43"/>
      <c r="FX1321" s="43"/>
      <c r="FY1321" s="43"/>
      <c r="FZ1321" s="43"/>
      <c r="GA1321" s="43"/>
      <c r="GB1321" s="43"/>
      <c r="GC1321" s="43"/>
      <c r="GD1321" s="43"/>
      <c r="GE1321" s="43"/>
      <c r="GF1321" s="43"/>
      <c r="GG1321" s="43"/>
      <c r="GH1321" s="43"/>
      <c r="GI1321" s="43"/>
      <c r="GJ1321" s="43"/>
      <c r="GK1321" s="43"/>
      <c r="GL1321" s="43"/>
      <c r="GM1321" s="43"/>
      <c r="GN1321" s="43"/>
      <c r="GO1321" s="43"/>
      <c r="GP1321" s="43"/>
      <c r="GQ1321" s="43"/>
      <c r="GR1321" s="43"/>
      <c r="GS1321" s="43"/>
      <c r="GT1321" s="43"/>
      <c r="GU1321" s="43"/>
      <c r="GV1321" s="43"/>
      <c r="GW1321" s="43"/>
      <c r="GX1321" s="43"/>
      <c r="GY1321" s="43"/>
      <c r="GZ1321" s="43"/>
      <c r="HA1321" s="43"/>
      <c r="HB1321" s="43"/>
      <c r="HC1321" s="43"/>
      <c r="HD1321" s="43"/>
      <c r="HE1321" s="43"/>
      <c r="HF1321" s="43"/>
      <c r="HG1321" s="43"/>
      <c r="HH1321" s="43"/>
      <c r="HI1321" s="43"/>
      <c r="HJ1321" s="43"/>
      <c r="HK1321" s="43"/>
      <c r="HL1321" s="43"/>
      <c r="HM1321" s="43"/>
      <c r="HN1321" s="43"/>
      <c r="HO1321" s="43"/>
      <c r="HP1321" s="43"/>
      <c r="HQ1321" s="43"/>
      <c r="HR1321" s="43"/>
      <c r="HS1321" s="43"/>
      <c r="HT1321" s="43"/>
      <c r="HU1321" s="43"/>
      <c r="HV1321" s="43"/>
      <c r="HW1321" s="43"/>
      <c r="HX1321" s="43"/>
      <c r="HY1321" s="43"/>
      <c r="HZ1321" s="43"/>
      <c r="IA1321" s="43"/>
      <c r="IB1321" s="43"/>
    </row>
    <row r="1322" spans="1:236">
      <c r="A1322" s="43"/>
      <c r="B1322" s="43"/>
      <c r="C1322" s="43"/>
      <c r="D1322" s="43"/>
      <c r="E1322" s="43"/>
      <c r="F1322" s="43"/>
      <c r="G1322" s="43"/>
      <c r="H1322" s="43"/>
      <c r="I1322" s="43"/>
      <c r="J1322" s="43"/>
      <c r="K1322" s="43"/>
      <c r="L1322" s="43"/>
      <c r="M1322" s="43"/>
      <c r="N1322" s="43"/>
      <c r="O1322" s="60"/>
      <c r="P1322" s="43"/>
      <c r="Q1322" s="43"/>
      <c r="R1322" s="43"/>
      <c r="S1322" s="43"/>
      <c r="T1322" s="43"/>
      <c r="U1322" s="43"/>
      <c r="V1322" s="43"/>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c r="FL1322" s="43"/>
      <c r="FM1322" s="43"/>
      <c r="FN1322" s="43"/>
      <c r="FO1322" s="43"/>
      <c r="FP1322" s="43"/>
      <c r="FQ1322" s="43"/>
      <c r="FR1322" s="43"/>
      <c r="FS1322" s="43"/>
      <c r="FT1322" s="43"/>
      <c r="FU1322" s="43"/>
      <c r="FV1322" s="43"/>
      <c r="FW1322" s="43"/>
      <c r="FX1322" s="43"/>
      <c r="FY1322" s="43"/>
      <c r="FZ1322" s="43"/>
      <c r="GA1322" s="43"/>
      <c r="GB1322" s="43"/>
      <c r="GC1322" s="43"/>
      <c r="GD1322" s="43"/>
      <c r="GE1322" s="43"/>
      <c r="GF1322" s="43"/>
      <c r="GG1322" s="43"/>
      <c r="GH1322" s="43"/>
      <c r="GI1322" s="43"/>
      <c r="GJ1322" s="43"/>
      <c r="GK1322" s="43"/>
      <c r="GL1322" s="43"/>
      <c r="GM1322" s="43"/>
      <c r="GN1322" s="43"/>
      <c r="GO1322" s="43"/>
      <c r="GP1322" s="43"/>
      <c r="GQ1322" s="43"/>
      <c r="GR1322" s="43"/>
      <c r="GS1322" s="43"/>
      <c r="GT1322" s="43"/>
      <c r="GU1322" s="43"/>
      <c r="GV1322" s="43"/>
      <c r="GW1322" s="43"/>
      <c r="GX1322" s="43"/>
      <c r="GY1322" s="43"/>
      <c r="GZ1322" s="43"/>
      <c r="HA1322" s="43"/>
      <c r="HB1322" s="43"/>
      <c r="HC1322" s="43"/>
      <c r="HD1322" s="43"/>
      <c r="HE1322" s="43"/>
      <c r="HF1322" s="43"/>
      <c r="HG1322" s="43"/>
      <c r="HH1322" s="43"/>
      <c r="HI1322" s="43"/>
      <c r="HJ1322" s="43"/>
      <c r="HK1322" s="43"/>
      <c r="HL1322" s="43"/>
      <c r="HM1322" s="43"/>
      <c r="HN1322" s="43"/>
      <c r="HO1322" s="43"/>
      <c r="HP1322" s="43"/>
      <c r="HQ1322" s="43"/>
      <c r="HR1322" s="43"/>
      <c r="HS1322" s="43"/>
      <c r="HT1322" s="43"/>
      <c r="HU1322" s="43"/>
      <c r="HV1322" s="43"/>
      <c r="HW1322" s="43"/>
      <c r="HX1322" s="43"/>
      <c r="HY1322" s="43"/>
      <c r="HZ1322" s="43"/>
      <c r="IA1322" s="43"/>
      <c r="IB1322" s="43"/>
    </row>
    <row r="1323" spans="1:236">
      <c r="A1323" s="43"/>
      <c r="B1323" s="43"/>
      <c r="C1323" s="43"/>
      <c r="D1323" s="43"/>
      <c r="E1323" s="43"/>
      <c r="F1323" s="43"/>
      <c r="G1323" s="43"/>
      <c r="H1323" s="43"/>
      <c r="I1323" s="43"/>
      <c r="J1323" s="43"/>
      <c r="K1323" s="43"/>
      <c r="L1323" s="43"/>
      <c r="M1323" s="43"/>
      <c r="N1323" s="43"/>
      <c r="O1323" s="60"/>
      <c r="P1323" s="43"/>
      <c r="Q1323" s="43"/>
      <c r="R1323" s="43"/>
      <c r="S1323" s="43"/>
      <c r="T1323" s="43"/>
      <c r="U1323" s="43"/>
      <c r="V1323" s="43"/>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3"/>
      <c r="AR1323" s="43"/>
      <c r="AS1323" s="43"/>
      <c r="AT1323" s="43"/>
      <c r="AU1323" s="43"/>
      <c r="AV1323" s="43"/>
      <c r="AW1323" s="43"/>
      <c r="AX1323" s="43"/>
      <c r="AY1323" s="43"/>
      <c r="AZ1323" s="43"/>
      <c r="BA1323" s="43"/>
      <c r="BB1323" s="43"/>
      <c r="BC1323" s="43"/>
      <c r="BD1323" s="43"/>
      <c r="BE1323" s="43"/>
      <c r="BF1323" s="43"/>
      <c r="BG1323" s="43"/>
      <c r="BH1323" s="43"/>
      <c r="BI1323" s="43"/>
      <c r="BJ1323" s="43"/>
      <c r="BK1323" s="43"/>
      <c r="BL1323" s="43"/>
      <c r="BM1323" s="43"/>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c r="FK1323" s="43"/>
      <c r="FL1323" s="43"/>
      <c r="FM1323" s="43"/>
      <c r="FN1323" s="43"/>
      <c r="FO1323" s="43"/>
      <c r="FP1323" s="43"/>
      <c r="FQ1323" s="43"/>
      <c r="FR1323" s="43"/>
      <c r="FS1323" s="43"/>
      <c r="FT1323" s="43"/>
      <c r="FU1323" s="43"/>
      <c r="FV1323" s="43"/>
      <c r="FW1323" s="43"/>
      <c r="FX1323" s="43"/>
      <c r="FY1323" s="43"/>
      <c r="FZ1323" s="43"/>
      <c r="GA1323" s="43"/>
      <c r="GB1323" s="43"/>
      <c r="GC1323" s="43"/>
      <c r="GD1323" s="43"/>
      <c r="GE1323" s="43"/>
      <c r="GF1323" s="43"/>
      <c r="GG1323" s="43"/>
      <c r="GH1323" s="43"/>
      <c r="GI1323" s="43"/>
      <c r="GJ1323" s="43"/>
      <c r="GK1323" s="43"/>
      <c r="GL1323" s="43"/>
      <c r="GM1323" s="43"/>
      <c r="GN1323" s="43"/>
      <c r="GO1323" s="43"/>
      <c r="GP1323" s="43"/>
      <c r="GQ1323" s="43"/>
      <c r="GR1323" s="43"/>
      <c r="GS1323" s="43"/>
      <c r="GT1323" s="43"/>
      <c r="GU1323" s="43"/>
      <c r="GV1323" s="43"/>
      <c r="GW1323" s="43"/>
      <c r="GX1323" s="43"/>
      <c r="GY1323" s="43"/>
      <c r="GZ1323" s="43"/>
      <c r="HA1323" s="43"/>
      <c r="HB1323" s="43"/>
      <c r="HC1323" s="43"/>
      <c r="HD1323" s="43"/>
      <c r="HE1323" s="43"/>
      <c r="HF1323" s="43"/>
      <c r="HG1323" s="43"/>
      <c r="HH1323" s="43"/>
      <c r="HI1323" s="43"/>
      <c r="HJ1323" s="43"/>
      <c r="HK1323" s="43"/>
      <c r="HL1323" s="43"/>
      <c r="HM1323" s="43"/>
      <c r="HN1323" s="43"/>
      <c r="HO1323" s="43"/>
      <c r="HP1323" s="43"/>
      <c r="HQ1323" s="43"/>
      <c r="HR1323" s="43"/>
      <c r="HS1323" s="43"/>
      <c r="HT1323" s="43"/>
      <c r="HU1323" s="43"/>
      <c r="HV1323" s="43"/>
      <c r="HW1323" s="43"/>
      <c r="HX1323" s="43"/>
      <c r="HY1323" s="43"/>
      <c r="HZ1323" s="43"/>
      <c r="IA1323" s="43"/>
      <c r="IB1323" s="43"/>
    </row>
    <row r="1324" spans="1:236">
      <c r="A1324" s="43"/>
      <c r="B1324" s="43"/>
      <c r="C1324" s="43"/>
      <c r="D1324" s="43"/>
      <c r="E1324" s="43"/>
      <c r="F1324" s="43"/>
      <c r="G1324" s="43"/>
      <c r="H1324" s="43"/>
      <c r="I1324" s="43"/>
      <c r="J1324" s="43"/>
      <c r="K1324" s="43"/>
      <c r="L1324" s="43"/>
      <c r="M1324" s="43"/>
      <c r="N1324" s="43"/>
      <c r="O1324" s="60"/>
      <c r="P1324" s="43"/>
      <c r="Q1324" s="43"/>
      <c r="R1324" s="43"/>
      <c r="S1324" s="43"/>
      <c r="T1324" s="43"/>
      <c r="U1324" s="43"/>
      <c r="V1324" s="43"/>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c r="FL1324" s="43"/>
      <c r="FM1324" s="43"/>
      <c r="FN1324" s="43"/>
      <c r="FO1324" s="43"/>
      <c r="FP1324" s="43"/>
      <c r="FQ1324" s="43"/>
      <c r="FR1324" s="43"/>
      <c r="FS1324" s="43"/>
      <c r="FT1324" s="43"/>
      <c r="FU1324" s="43"/>
      <c r="FV1324" s="43"/>
      <c r="FW1324" s="43"/>
      <c r="FX1324" s="43"/>
      <c r="FY1324" s="43"/>
      <c r="FZ1324" s="43"/>
      <c r="GA1324" s="43"/>
      <c r="GB1324" s="43"/>
      <c r="GC1324" s="43"/>
      <c r="GD1324" s="43"/>
      <c r="GE1324" s="43"/>
      <c r="GF1324" s="43"/>
      <c r="GG1324" s="43"/>
      <c r="GH1324" s="43"/>
      <c r="GI1324" s="43"/>
      <c r="GJ1324" s="43"/>
      <c r="GK1324" s="43"/>
      <c r="GL1324" s="43"/>
      <c r="GM1324" s="43"/>
      <c r="GN1324" s="43"/>
      <c r="GO1324" s="43"/>
      <c r="GP1324" s="43"/>
      <c r="GQ1324" s="43"/>
      <c r="GR1324" s="43"/>
      <c r="GS1324" s="43"/>
      <c r="GT1324" s="43"/>
      <c r="GU1324" s="43"/>
      <c r="GV1324" s="43"/>
      <c r="GW1324" s="43"/>
      <c r="GX1324" s="43"/>
      <c r="GY1324" s="43"/>
      <c r="GZ1324" s="43"/>
      <c r="HA1324" s="43"/>
      <c r="HB1324" s="43"/>
      <c r="HC1324" s="43"/>
      <c r="HD1324" s="43"/>
      <c r="HE1324" s="43"/>
      <c r="HF1324" s="43"/>
      <c r="HG1324" s="43"/>
      <c r="HH1324" s="43"/>
      <c r="HI1324" s="43"/>
      <c r="HJ1324" s="43"/>
      <c r="HK1324" s="43"/>
      <c r="HL1324" s="43"/>
      <c r="HM1324" s="43"/>
      <c r="HN1324" s="43"/>
      <c r="HO1324" s="43"/>
      <c r="HP1324" s="43"/>
      <c r="HQ1324" s="43"/>
      <c r="HR1324" s="43"/>
      <c r="HS1324" s="43"/>
      <c r="HT1324" s="43"/>
      <c r="HU1324" s="43"/>
      <c r="HV1324" s="43"/>
      <c r="HW1324" s="43"/>
      <c r="HX1324" s="43"/>
      <c r="HY1324" s="43"/>
      <c r="HZ1324" s="43"/>
      <c r="IA1324" s="43"/>
      <c r="IB1324" s="43"/>
    </row>
    <row r="1325" spans="1:236">
      <c r="A1325" s="43"/>
      <c r="B1325" s="43"/>
      <c r="C1325" s="43"/>
      <c r="D1325" s="43"/>
      <c r="E1325" s="43"/>
      <c r="F1325" s="43"/>
      <c r="G1325" s="43"/>
      <c r="H1325" s="43"/>
      <c r="I1325" s="43"/>
      <c r="J1325" s="43"/>
      <c r="K1325" s="43"/>
      <c r="L1325" s="43"/>
      <c r="M1325" s="43"/>
      <c r="N1325" s="43"/>
      <c r="O1325" s="60"/>
      <c r="P1325" s="43"/>
      <c r="Q1325" s="43"/>
      <c r="R1325" s="43"/>
      <c r="S1325" s="43"/>
      <c r="T1325" s="43"/>
      <c r="U1325" s="43"/>
      <c r="V1325" s="43"/>
      <c r="W1325" s="43"/>
      <c r="X1325" s="43"/>
      <c r="Y1325" s="43"/>
      <c r="Z1325" s="43"/>
      <c r="AA1325" s="43"/>
      <c r="AB1325" s="43"/>
      <c r="AC1325" s="43"/>
      <c r="AD1325" s="43"/>
      <c r="AE1325" s="43"/>
      <c r="AF1325" s="43"/>
      <c r="AG1325" s="43"/>
      <c r="AH1325" s="43"/>
      <c r="AI1325" s="43"/>
      <c r="AJ1325" s="43"/>
      <c r="AK1325" s="43"/>
      <c r="AL1325" s="43"/>
      <c r="AM1325" s="43"/>
      <c r="AN1325" s="43"/>
      <c r="AO1325" s="43"/>
      <c r="AP1325" s="43"/>
      <c r="AQ1325" s="43"/>
      <c r="AR1325" s="43"/>
      <c r="AS1325" s="43"/>
      <c r="AT1325" s="43"/>
      <c r="AU1325" s="43"/>
      <c r="AV1325" s="43"/>
      <c r="AW1325" s="43"/>
      <c r="AX1325" s="43"/>
      <c r="AY1325" s="43"/>
      <c r="AZ1325" s="43"/>
      <c r="BA1325" s="43"/>
      <c r="BB1325" s="43"/>
      <c r="BC1325" s="43"/>
      <c r="BD1325" s="43"/>
      <c r="BE1325" s="43"/>
      <c r="BF1325" s="43"/>
      <c r="BG1325" s="43"/>
      <c r="BH1325" s="43"/>
      <c r="BI1325" s="43"/>
      <c r="BJ1325" s="43"/>
      <c r="BK1325" s="43"/>
      <c r="BL1325" s="43"/>
      <c r="BM1325" s="43"/>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c r="FK1325" s="43"/>
      <c r="FL1325" s="43"/>
      <c r="FM1325" s="43"/>
      <c r="FN1325" s="43"/>
      <c r="FO1325" s="43"/>
      <c r="FP1325" s="43"/>
      <c r="FQ1325" s="43"/>
      <c r="FR1325" s="43"/>
      <c r="FS1325" s="43"/>
      <c r="FT1325" s="43"/>
      <c r="FU1325" s="43"/>
      <c r="FV1325" s="43"/>
      <c r="FW1325" s="43"/>
      <c r="FX1325" s="43"/>
      <c r="FY1325" s="43"/>
      <c r="FZ1325" s="43"/>
      <c r="GA1325" s="43"/>
      <c r="GB1325" s="43"/>
      <c r="GC1325" s="43"/>
      <c r="GD1325" s="43"/>
      <c r="GE1325" s="43"/>
      <c r="GF1325" s="43"/>
      <c r="GG1325" s="43"/>
      <c r="GH1325" s="43"/>
      <c r="GI1325" s="43"/>
      <c r="GJ1325" s="43"/>
      <c r="GK1325" s="43"/>
      <c r="GL1325" s="43"/>
      <c r="GM1325" s="43"/>
      <c r="GN1325" s="43"/>
      <c r="GO1325" s="43"/>
      <c r="GP1325" s="43"/>
      <c r="GQ1325" s="43"/>
      <c r="GR1325" s="43"/>
      <c r="GS1325" s="43"/>
      <c r="GT1325" s="43"/>
      <c r="GU1325" s="43"/>
      <c r="GV1325" s="43"/>
      <c r="GW1325" s="43"/>
      <c r="GX1325" s="43"/>
      <c r="GY1325" s="43"/>
      <c r="GZ1325" s="43"/>
      <c r="HA1325" s="43"/>
      <c r="HB1325" s="43"/>
      <c r="HC1325" s="43"/>
      <c r="HD1325" s="43"/>
      <c r="HE1325" s="43"/>
      <c r="HF1325" s="43"/>
      <c r="HG1325" s="43"/>
      <c r="HH1325" s="43"/>
      <c r="HI1325" s="43"/>
      <c r="HJ1325" s="43"/>
      <c r="HK1325" s="43"/>
      <c r="HL1325" s="43"/>
      <c r="HM1325" s="43"/>
      <c r="HN1325" s="43"/>
      <c r="HO1325" s="43"/>
      <c r="HP1325" s="43"/>
      <c r="HQ1325" s="43"/>
      <c r="HR1325" s="43"/>
      <c r="HS1325" s="43"/>
      <c r="HT1325" s="43"/>
      <c r="HU1325" s="43"/>
      <c r="HV1325" s="43"/>
      <c r="HW1325" s="43"/>
      <c r="HX1325" s="43"/>
      <c r="HY1325" s="43"/>
      <c r="HZ1325" s="43"/>
      <c r="IA1325" s="43"/>
      <c r="IB1325" s="43"/>
    </row>
    <row r="1326" spans="1:236">
      <c r="A1326" s="43"/>
      <c r="B1326" s="43"/>
      <c r="C1326" s="43"/>
      <c r="D1326" s="43"/>
      <c r="E1326" s="43"/>
      <c r="F1326" s="43"/>
      <c r="G1326" s="43"/>
      <c r="H1326" s="43"/>
      <c r="I1326" s="43"/>
      <c r="J1326" s="43"/>
      <c r="K1326" s="43"/>
      <c r="L1326" s="43"/>
      <c r="M1326" s="43"/>
      <c r="N1326" s="43"/>
      <c r="O1326" s="60"/>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c r="FL1326" s="43"/>
      <c r="FM1326" s="43"/>
      <c r="FN1326" s="43"/>
      <c r="FO1326" s="43"/>
      <c r="FP1326" s="43"/>
      <c r="FQ1326" s="43"/>
      <c r="FR1326" s="43"/>
      <c r="FS1326" s="43"/>
      <c r="FT1326" s="43"/>
      <c r="FU1326" s="43"/>
      <c r="FV1326" s="43"/>
      <c r="FW1326" s="43"/>
      <c r="FX1326" s="43"/>
      <c r="FY1326" s="43"/>
      <c r="FZ1326" s="43"/>
      <c r="GA1326" s="43"/>
      <c r="GB1326" s="43"/>
      <c r="GC1326" s="43"/>
      <c r="GD1326" s="43"/>
      <c r="GE1326" s="43"/>
      <c r="GF1326" s="43"/>
      <c r="GG1326" s="43"/>
      <c r="GH1326" s="43"/>
      <c r="GI1326" s="43"/>
      <c r="GJ1326" s="43"/>
      <c r="GK1326" s="43"/>
      <c r="GL1326" s="43"/>
      <c r="GM1326" s="43"/>
      <c r="GN1326" s="43"/>
      <c r="GO1326" s="43"/>
      <c r="GP1326" s="43"/>
      <c r="GQ1326" s="43"/>
      <c r="GR1326" s="43"/>
      <c r="GS1326" s="43"/>
      <c r="GT1326" s="43"/>
      <c r="GU1326" s="43"/>
      <c r="GV1326" s="43"/>
      <c r="GW1326" s="43"/>
      <c r="GX1326" s="43"/>
      <c r="GY1326" s="43"/>
      <c r="GZ1326" s="43"/>
      <c r="HA1326" s="43"/>
      <c r="HB1326" s="43"/>
      <c r="HC1326" s="43"/>
      <c r="HD1326" s="43"/>
      <c r="HE1326" s="43"/>
      <c r="HF1326" s="43"/>
      <c r="HG1326" s="43"/>
      <c r="HH1326" s="43"/>
      <c r="HI1326" s="43"/>
      <c r="HJ1326" s="43"/>
      <c r="HK1326" s="43"/>
      <c r="HL1326" s="43"/>
      <c r="HM1326" s="43"/>
      <c r="HN1326" s="43"/>
      <c r="HO1326" s="43"/>
      <c r="HP1326" s="43"/>
      <c r="HQ1326" s="43"/>
      <c r="HR1326" s="43"/>
      <c r="HS1326" s="43"/>
      <c r="HT1326" s="43"/>
      <c r="HU1326" s="43"/>
      <c r="HV1326" s="43"/>
      <c r="HW1326" s="43"/>
      <c r="HX1326" s="43"/>
      <c r="HY1326" s="43"/>
      <c r="HZ1326" s="43"/>
      <c r="IA1326" s="43"/>
      <c r="IB1326" s="43"/>
    </row>
    <row r="1327" spans="1:236">
      <c r="A1327" s="43"/>
      <c r="B1327" s="43"/>
      <c r="C1327" s="43"/>
      <c r="D1327" s="43"/>
      <c r="E1327" s="43"/>
      <c r="F1327" s="43"/>
      <c r="G1327" s="43"/>
      <c r="H1327" s="43"/>
      <c r="I1327" s="43"/>
      <c r="J1327" s="43"/>
      <c r="K1327" s="43"/>
      <c r="L1327" s="43"/>
      <c r="M1327" s="43"/>
      <c r="N1327" s="43"/>
      <c r="O1327" s="60"/>
      <c r="P1327" s="43"/>
      <c r="Q1327" s="43"/>
      <c r="R1327" s="43"/>
      <c r="S1327" s="43"/>
      <c r="T1327" s="43"/>
      <c r="U1327" s="43"/>
      <c r="V1327" s="43"/>
      <c r="W1327" s="43"/>
      <c r="X1327" s="43"/>
      <c r="Y1327" s="43"/>
      <c r="Z1327" s="43"/>
      <c r="AA1327" s="43"/>
      <c r="AB1327" s="43"/>
      <c r="AC1327" s="43"/>
      <c r="AD1327" s="43"/>
      <c r="AE1327" s="43"/>
      <c r="AF1327" s="43"/>
      <c r="AG1327" s="43"/>
      <c r="AH1327" s="43"/>
      <c r="AI1327" s="43"/>
      <c r="AJ1327" s="43"/>
      <c r="AK1327" s="43"/>
      <c r="AL1327" s="43"/>
      <c r="AM1327" s="43"/>
      <c r="AN1327" s="43"/>
      <c r="AO1327" s="43"/>
      <c r="AP1327" s="43"/>
      <c r="AQ1327" s="43"/>
      <c r="AR1327" s="43"/>
      <c r="AS1327" s="43"/>
      <c r="AT1327" s="43"/>
      <c r="AU1327" s="43"/>
      <c r="AV1327" s="43"/>
      <c r="AW1327" s="43"/>
      <c r="AX1327" s="43"/>
      <c r="AY1327" s="43"/>
      <c r="AZ1327" s="43"/>
      <c r="BA1327" s="43"/>
      <c r="BB1327" s="43"/>
      <c r="BC1327" s="43"/>
      <c r="BD1327" s="43"/>
      <c r="BE1327" s="43"/>
      <c r="BF1327" s="43"/>
      <c r="BG1327" s="43"/>
      <c r="BH1327" s="43"/>
      <c r="BI1327" s="43"/>
      <c r="BJ1327" s="43"/>
      <c r="BK1327" s="43"/>
      <c r="BL1327" s="43"/>
      <c r="BM1327" s="43"/>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c r="FK1327" s="43"/>
      <c r="FL1327" s="43"/>
      <c r="FM1327" s="43"/>
      <c r="FN1327" s="43"/>
      <c r="FO1327" s="43"/>
      <c r="FP1327" s="43"/>
      <c r="FQ1327" s="43"/>
      <c r="FR1327" s="43"/>
      <c r="FS1327" s="43"/>
      <c r="FT1327" s="43"/>
      <c r="FU1327" s="43"/>
      <c r="FV1327" s="43"/>
      <c r="FW1327" s="43"/>
      <c r="FX1327" s="43"/>
      <c r="FY1327" s="43"/>
      <c r="FZ1327" s="43"/>
      <c r="GA1327" s="43"/>
      <c r="GB1327" s="43"/>
      <c r="GC1327" s="43"/>
      <c r="GD1327" s="43"/>
      <c r="GE1327" s="43"/>
      <c r="GF1327" s="43"/>
      <c r="GG1327" s="43"/>
      <c r="GH1327" s="43"/>
      <c r="GI1327" s="43"/>
      <c r="GJ1327" s="43"/>
      <c r="GK1327" s="43"/>
      <c r="GL1327" s="43"/>
      <c r="GM1327" s="43"/>
      <c r="GN1327" s="43"/>
      <c r="GO1327" s="43"/>
      <c r="GP1327" s="43"/>
      <c r="GQ1327" s="43"/>
      <c r="GR1327" s="43"/>
      <c r="GS1327" s="43"/>
      <c r="GT1327" s="43"/>
      <c r="GU1327" s="43"/>
      <c r="GV1327" s="43"/>
      <c r="GW1327" s="43"/>
      <c r="GX1327" s="43"/>
      <c r="GY1327" s="43"/>
      <c r="GZ1327" s="43"/>
      <c r="HA1327" s="43"/>
      <c r="HB1327" s="43"/>
      <c r="HC1327" s="43"/>
      <c r="HD1327" s="43"/>
      <c r="HE1327" s="43"/>
      <c r="HF1327" s="43"/>
      <c r="HG1327" s="43"/>
      <c r="HH1327" s="43"/>
      <c r="HI1327" s="43"/>
      <c r="HJ1327" s="43"/>
      <c r="HK1327" s="43"/>
      <c r="HL1327" s="43"/>
      <c r="HM1327" s="43"/>
      <c r="HN1327" s="43"/>
      <c r="HO1327" s="43"/>
      <c r="HP1327" s="43"/>
      <c r="HQ1327" s="43"/>
      <c r="HR1327" s="43"/>
      <c r="HS1327" s="43"/>
      <c r="HT1327" s="43"/>
      <c r="HU1327" s="43"/>
      <c r="HV1327" s="43"/>
      <c r="HW1327" s="43"/>
      <c r="HX1327" s="43"/>
      <c r="HY1327" s="43"/>
      <c r="HZ1327" s="43"/>
      <c r="IA1327" s="43"/>
      <c r="IB1327" s="43"/>
    </row>
    <row r="1328" spans="1:236">
      <c r="A1328" s="43"/>
      <c r="B1328" s="43"/>
      <c r="C1328" s="43"/>
      <c r="D1328" s="43"/>
      <c r="E1328" s="43"/>
      <c r="F1328" s="43"/>
      <c r="G1328" s="43"/>
      <c r="H1328" s="43"/>
      <c r="I1328" s="43"/>
      <c r="J1328" s="43"/>
      <c r="K1328" s="43"/>
      <c r="L1328" s="43"/>
      <c r="M1328" s="43"/>
      <c r="N1328" s="43"/>
      <c r="O1328" s="60"/>
      <c r="P1328" s="43"/>
      <c r="Q1328" s="43"/>
      <c r="R1328" s="43"/>
      <c r="S1328" s="43"/>
      <c r="T1328" s="43"/>
      <c r="U1328" s="43"/>
      <c r="V1328" s="43"/>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c r="FL1328" s="43"/>
      <c r="FM1328" s="43"/>
      <c r="FN1328" s="43"/>
      <c r="FO1328" s="43"/>
      <c r="FP1328" s="43"/>
      <c r="FQ1328" s="43"/>
      <c r="FR1328" s="43"/>
      <c r="FS1328" s="43"/>
      <c r="FT1328" s="43"/>
      <c r="FU1328" s="43"/>
      <c r="FV1328" s="43"/>
      <c r="FW1328" s="43"/>
      <c r="FX1328" s="43"/>
      <c r="FY1328" s="43"/>
      <c r="FZ1328" s="43"/>
      <c r="GA1328" s="43"/>
      <c r="GB1328" s="43"/>
      <c r="GC1328" s="43"/>
      <c r="GD1328" s="43"/>
      <c r="GE1328" s="43"/>
      <c r="GF1328" s="43"/>
      <c r="GG1328" s="43"/>
      <c r="GH1328" s="43"/>
      <c r="GI1328" s="43"/>
      <c r="GJ1328" s="43"/>
      <c r="GK1328" s="43"/>
      <c r="GL1328" s="43"/>
      <c r="GM1328" s="43"/>
      <c r="GN1328" s="43"/>
      <c r="GO1328" s="43"/>
      <c r="GP1328" s="43"/>
      <c r="GQ1328" s="43"/>
      <c r="GR1328" s="43"/>
      <c r="GS1328" s="43"/>
      <c r="GT1328" s="43"/>
      <c r="GU1328" s="43"/>
      <c r="GV1328" s="43"/>
      <c r="GW1328" s="43"/>
      <c r="GX1328" s="43"/>
      <c r="GY1328" s="43"/>
      <c r="GZ1328" s="43"/>
      <c r="HA1328" s="43"/>
      <c r="HB1328" s="43"/>
      <c r="HC1328" s="43"/>
      <c r="HD1328" s="43"/>
      <c r="HE1328" s="43"/>
      <c r="HF1328" s="43"/>
      <c r="HG1328" s="43"/>
      <c r="HH1328" s="43"/>
      <c r="HI1328" s="43"/>
      <c r="HJ1328" s="43"/>
      <c r="HK1328" s="43"/>
      <c r="HL1328" s="43"/>
      <c r="HM1328" s="43"/>
      <c r="HN1328" s="43"/>
      <c r="HO1328" s="43"/>
      <c r="HP1328" s="43"/>
      <c r="HQ1328" s="43"/>
      <c r="HR1328" s="43"/>
      <c r="HS1328" s="43"/>
      <c r="HT1328" s="43"/>
      <c r="HU1328" s="43"/>
      <c r="HV1328" s="43"/>
      <c r="HW1328" s="43"/>
      <c r="HX1328" s="43"/>
      <c r="HY1328" s="43"/>
      <c r="HZ1328" s="43"/>
      <c r="IA1328" s="43"/>
      <c r="IB1328" s="43"/>
    </row>
    <row r="1329" spans="1:236">
      <c r="A1329" s="43"/>
      <c r="B1329" s="43"/>
      <c r="C1329" s="43"/>
      <c r="D1329" s="43"/>
      <c r="E1329" s="43"/>
      <c r="F1329" s="43"/>
      <c r="G1329" s="43"/>
      <c r="H1329" s="43"/>
      <c r="I1329" s="43"/>
      <c r="J1329" s="43"/>
      <c r="K1329" s="43"/>
      <c r="L1329" s="43"/>
      <c r="M1329" s="43"/>
      <c r="N1329" s="43"/>
      <c r="O1329" s="60"/>
      <c r="P1329" s="43"/>
      <c r="Q1329" s="43"/>
      <c r="R1329" s="43"/>
      <c r="S1329" s="43"/>
      <c r="T1329" s="43"/>
      <c r="U1329" s="43"/>
      <c r="V1329" s="43"/>
      <c r="W1329" s="43"/>
      <c r="X1329" s="43"/>
      <c r="Y1329" s="43"/>
      <c r="Z1329" s="43"/>
      <c r="AA1329" s="43"/>
      <c r="AB1329" s="43"/>
      <c r="AC1329" s="43"/>
      <c r="AD1329" s="43"/>
      <c r="AE1329" s="43"/>
      <c r="AF1329" s="43"/>
      <c r="AG1329" s="43"/>
      <c r="AH1329" s="43"/>
      <c r="AI1329" s="43"/>
      <c r="AJ1329" s="43"/>
      <c r="AK1329" s="43"/>
      <c r="AL1329" s="43"/>
      <c r="AM1329" s="43"/>
      <c r="AN1329" s="43"/>
      <c r="AO1329" s="43"/>
      <c r="AP1329" s="43"/>
      <c r="AQ1329" s="43"/>
      <c r="AR1329" s="43"/>
      <c r="AS1329" s="43"/>
      <c r="AT1329" s="43"/>
      <c r="AU1329" s="43"/>
      <c r="AV1329" s="43"/>
      <c r="AW1329" s="43"/>
      <c r="AX1329" s="43"/>
      <c r="AY1329" s="43"/>
      <c r="AZ1329" s="43"/>
      <c r="BA1329" s="43"/>
      <c r="BB1329" s="43"/>
      <c r="BC1329" s="43"/>
      <c r="BD1329" s="43"/>
      <c r="BE1329" s="43"/>
      <c r="BF1329" s="43"/>
      <c r="BG1329" s="43"/>
      <c r="BH1329" s="43"/>
      <c r="BI1329" s="43"/>
      <c r="BJ1329" s="43"/>
      <c r="BK1329" s="43"/>
      <c r="BL1329" s="43"/>
      <c r="BM1329" s="43"/>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c r="FK1329" s="43"/>
      <c r="FL1329" s="43"/>
      <c r="FM1329" s="43"/>
      <c r="FN1329" s="43"/>
      <c r="FO1329" s="43"/>
      <c r="FP1329" s="43"/>
      <c r="FQ1329" s="43"/>
      <c r="FR1329" s="43"/>
      <c r="FS1329" s="43"/>
      <c r="FT1329" s="43"/>
      <c r="FU1329" s="43"/>
      <c r="FV1329" s="43"/>
      <c r="FW1329" s="43"/>
      <c r="FX1329" s="43"/>
      <c r="FY1329" s="43"/>
      <c r="FZ1329" s="43"/>
      <c r="GA1329" s="43"/>
      <c r="GB1329" s="43"/>
      <c r="GC1329" s="43"/>
      <c r="GD1329" s="43"/>
      <c r="GE1329" s="43"/>
      <c r="GF1329" s="43"/>
      <c r="GG1329" s="43"/>
      <c r="GH1329" s="43"/>
      <c r="GI1329" s="43"/>
      <c r="GJ1329" s="43"/>
      <c r="GK1329" s="43"/>
      <c r="GL1329" s="43"/>
      <c r="GM1329" s="43"/>
      <c r="GN1329" s="43"/>
      <c r="GO1329" s="43"/>
      <c r="GP1329" s="43"/>
      <c r="GQ1329" s="43"/>
      <c r="GR1329" s="43"/>
      <c r="GS1329" s="43"/>
      <c r="GT1329" s="43"/>
      <c r="GU1329" s="43"/>
      <c r="GV1329" s="43"/>
      <c r="GW1329" s="43"/>
      <c r="GX1329" s="43"/>
      <c r="GY1329" s="43"/>
      <c r="GZ1329" s="43"/>
      <c r="HA1329" s="43"/>
      <c r="HB1329" s="43"/>
      <c r="HC1329" s="43"/>
      <c r="HD1329" s="43"/>
      <c r="HE1329" s="43"/>
      <c r="HF1329" s="43"/>
      <c r="HG1329" s="43"/>
      <c r="HH1329" s="43"/>
      <c r="HI1329" s="43"/>
      <c r="HJ1329" s="43"/>
      <c r="HK1329" s="43"/>
      <c r="HL1329" s="43"/>
      <c r="HM1329" s="43"/>
      <c r="HN1329" s="43"/>
      <c r="HO1329" s="43"/>
      <c r="HP1329" s="43"/>
      <c r="HQ1329" s="43"/>
      <c r="HR1329" s="43"/>
      <c r="HS1329" s="43"/>
      <c r="HT1329" s="43"/>
      <c r="HU1329" s="43"/>
      <c r="HV1329" s="43"/>
      <c r="HW1329" s="43"/>
      <c r="HX1329" s="43"/>
      <c r="HY1329" s="43"/>
      <c r="HZ1329" s="43"/>
      <c r="IA1329" s="43"/>
      <c r="IB1329" s="43"/>
    </row>
    <row r="1330" spans="1:236">
      <c r="A1330" s="43"/>
      <c r="B1330" s="43"/>
      <c r="C1330" s="43"/>
      <c r="D1330" s="43"/>
      <c r="E1330" s="43"/>
      <c r="F1330" s="43"/>
      <c r="G1330" s="43"/>
      <c r="H1330" s="43"/>
      <c r="I1330" s="43"/>
      <c r="J1330" s="43"/>
      <c r="K1330" s="43"/>
      <c r="L1330" s="43"/>
      <c r="M1330" s="43"/>
      <c r="N1330" s="43"/>
      <c r="O1330" s="60"/>
      <c r="P1330" s="43"/>
      <c r="Q1330" s="43"/>
      <c r="R1330" s="43"/>
      <c r="S1330" s="43"/>
      <c r="T1330" s="43"/>
      <c r="U1330" s="43"/>
      <c r="V1330" s="43"/>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c r="FL1330" s="43"/>
      <c r="FM1330" s="43"/>
      <c r="FN1330" s="43"/>
      <c r="FO1330" s="43"/>
      <c r="FP1330" s="43"/>
      <c r="FQ1330" s="43"/>
      <c r="FR1330" s="43"/>
      <c r="FS1330" s="43"/>
      <c r="FT1330" s="43"/>
      <c r="FU1330" s="43"/>
      <c r="FV1330" s="43"/>
      <c r="FW1330" s="43"/>
      <c r="FX1330" s="43"/>
      <c r="FY1330" s="43"/>
      <c r="FZ1330" s="43"/>
      <c r="GA1330" s="43"/>
      <c r="GB1330" s="43"/>
      <c r="GC1330" s="43"/>
      <c r="GD1330" s="43"/>
      <c r="GE1330" s="43"/>
      <c r="GF1330" s="43"/>
      <c r="GG1330" s="43"/>
      <c r="GH1330" s="43"/>
      <c r="GI1330" s="43"/>
      <c r="GJ1330" s="43"/>
      <c r="GK1330" s="43"/>
      <c r="GL1330" s="43"/>
      <c r="GM1330" s="43"/>
      <c r="GN1330" s="43"/>
      <c r="GO1330" s="43"/>
      <c r="GP1330" s="43"/>
      <c r="GQ1330" s="43"/>
      <c r="GR1330" s="43"/>
      <c r="GS1330" s="43"/>
      <c r="GT1330" s="43"/>
      <c r="GU1330" s="43"/>
      <c r="GV1330" s="43"/>
      <c r="GW1330" s="43"/>
      <c r="GX1330" s="43"/>
      <c r="GY1330" s="43"/>
      <c r="GZ1330" s="43"/>
      <c r="HA1330" s="43"/>
      <c r="HB1330" s="43"/>
      <c r="HC1330" s="43"/>
      <c r="HD1330" s="43"/>
      <c r="HE1330" s="43"/>
      <c r="HF1330" s="43"/>
      <c r="HG1330" s="43"/>
      <c r="HH1330" s="43"/>
      <c r="HI1330" s="43"/>
      <c r="HJ1330" s="43"/>
      <c r="HK1330" s="43"/>
      <c r="HL1330" s="43"/>
      <c r="HM1330" s="43"/>
      <c r="HN1330" s="43"/>
      <c r="HO1330" s="43"/>
      <c r="HP1330" s="43"/>
      <c r="HQ1330" s="43"/>
      <c r="HR1330" s="43"/>
      <c r="HS1330" s="43"/>
      <c r="HT1330" s="43"/>
      <c r="HU1330" s="43"/>
      <c r="HV1330" s="43"/>
      <c r="HW1330" s="43"/>
      <c r="HX1330" s="43"/>
      <c r="HY1330" s="43"/>
      <c r="HZ1330" s="43"/>
      <c r="IA1330" s="43"/>
      <c r="IB1330" s="43"/>
    </row>
    <row r="1331" spans="1:236">
      <c r="A1331" s="43"/>
      <c r="B1331" s="43"/>
      <c r="C1331" s="43"/>
      <c r="D1331" s="43"/>
      <c r="E1331" s="43"/>
      <c r="F1331" s="43"/>
      <c r="G1331" s="43"/>
      <c r="H1331" s="43"/>
      <c r="I1331" s="43"/>
      <c r="J1331" s="43"/>
      <c r="K1331" s="43"/>
      <c r="L1331" s="43"/>
      <c r="M1331" s="43"/>
      <c r="N1331" s="43"/>
      <c r="O1331" s="60"/>
      <c r="P1331" s="43"/>
      <c r="Q1331" s="43"/>
      <c r="R1331" s="43"/>
      <c r="S1331" s="43"/>
      <c r="T1331" s="43"/>
      <c r="U1331" s="43"/>
      <c r="V1331" s="43"/>
      <c r="W1331" s="43"/>
      <c r="X1331" s="43"/>
      <c r="Y1331" s="43"/>
      <c r="Z1331" s="43"/>
      <c r="AA1331" s="43"/>
      <c r="AB1331" s="43"/>
      <c r="AC1331" s="43"/>
      <c r="AD1331" s="43"/>
      <c r="AE1331" s="43"/>
      <c r="AF1331" s="43"/>
      <c r="AG1331" s="43"/>
      <c r="AH1331" s="43"/>
      <c r="AI1331" s="43"/>
      <c r="AJ1331" s="43"/>
      <c r="AK1331" s="43"/>
      <c r="AL1331" s="43"/>
      <c r="AM1331" s="43"/>
      <c r="AN1331" s="43"/>
      <c r="AO1331" s="43"/>
      <c r="AP1331" s="43"/>
      <c r="AQ1331" s="43"/>
      <c r="AR1331" s="43"/>
      <c r="AS1331" s="43"/>
      <c r="AT1331" s="43"/>
      <c r="AU1331" s="43"/>
      <c r="AV1331" s="43"/>
      <c r="AW1331" s="43"/>
      <c r="AX1331" s="43"/>
      <c r="AY1331" s="43"/>
      <c r="AZ1331" s="43"/>
      <c r="BA1331" s="43"/>
      <c r="BB1331" s="43"/>
      <c r="BC1331" s="43"/>
      <c r="BD1331" s="43"/>
      <c r="BE1331" s="43"/>
      <c r="BF1331" s="43"/>
      <c r="BG1331" s="43"/>
      <c r="BH1331" s="43"/>
      <c r="BI1331" s="43"/>
      <c r="BJ1331" s="43"/>
      <c r="BK1331" s="43"/>
      <c r="BL1331" s="43"/>
      <c r="BM1331" s="43"/>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c r="FK1331" s="43"/>
      <c r="FL1331" s="43"/>
      <c r="FM1331" s="43"/>
      <c r="FN1331" s="43"/>
      <c r="FO1331" s="43"/>
      <c r="FP1331" s="43"/>
      <c r="FQ1331" s="43"/>
      <c r="FR1331" s="43"/>
      <c r="FS1331" s="43"/>
      <c r="FT1331" s="43"/>
      <c r="FU1331" s="43"/>
      <c r="FV1331" s="43"/>
      <c r="FW1331" s="43"/>
      <c r="FX1331" s="43"/>
      <c r="FY1331" s="43"/>
      <c r="FZ1331" s="43"/>
      <c r="GA1331" s="43"/>
      <c r="GB1331" s="43"/>
      <c r="GC1331" s="43"/>
      <c r="GD1331" s="43"/>
      <c r="GE1331" s="43"/>
      <c r="GF1331" s="43"/>
      <c r="GG1331" s="43"/>
      <c r="GH1331" s="43"/>
      <c r="GI1331" s="43"/>
      <c r="GJ1331" s="43"/>
      <c r="GK1331" s="43"/>
      <c r="GL1331" s="43"/>
      <c r="GM1331" s="43"/>
      <c r="GN1331" s="43"/>
      <c r="GO1331" s="43"/>
      <c r="GP1331" s="43"/>
      <c r="GQ1331" s="43"/>
      <c r="GR1331" s="43"/>
      <c r="GS1331" s="43"/>
      <c r="GT1331" s="43"/>
      <c r="GU1331" s="43"/>
      <c r="GV1331" s="43"/>
      <c r="GW1331" s="43"/>
      <c r="GX1331" s="43"/>
      <c r="GY1331" s="43"/>
      <c r="GZ1331" s="43"/>
      <c r="HA1331" s="43"/>
      <c r="HB1331" s="43"/>
      <c r="HC1331" s="43"/>
      <c r="HD1331" s="43"/>
      <c r="HE1331" s="43"/>
      <c r="HF1331" s="43"/>
      <c r="HG1331" s="43"/>
      <c r="HH1331" s="43"/>
      <c r="HI1331" s="43"/>
      <c r="HJ1331" s="43"/>
      <c r="HK1331" s="43"/>
      <c r="HL1331" s="43"/>
      <c r="HM1331" s="43"/>
      <c r="HN1331" s="43"/>
      <c r="HO1331" s="43"/>
      <c r="HP1331" s="43"/>
      <c r="HQ1331" s="43"/>
      <c r="HR1331" s="43"/>
      <c r="HS1331" s="43"/>
      <c r="HT1331" s="43"/>
      <c r="HU1331" s="43"/>
      <c r="HV1331" s="43"/>
      <c r="HW1331" s="43"/>
      <c r="HX1331" s="43"/>
      <c r="HY1331" s="43"/>
      <c r="HZ1331" s="43"/>
      <c r="IA1331" s="43"/>
      <c r="IB1331" s="43"/>
    </row>
    <row r="1332" spans="1:236">
      <c r="A1332" s="43"/>
      <c r="B1332" s="43"/>
      <c r="C1332" s="43"/>
      <c r="D1332" s="43"/>
      <c r="E1332" s="43"/>
      <c r="F1332" s="43"/>
      <c r="G1332" s="43"/>
      <c r="H1332" s="43"/>
      <c r="I1332" s="43"/>
      <c r="J1332" s="43"/>
      <c r="K1332" s="43"/>
      <c r="L1332" s="43"/>
      <c r="M1332" s="43"/>
      <c r="N1332" s="43"/>
      <c r="O1332" s="60"/>
      <c r="P1332" s="43"/>
      <c r="Q1332" s="43"/>
      <c r="R1332" s="43"/>
      <c r="S1332" s="43"/>
      <c r="T1332" s="43"/>
      <c r="U1332" s="43"/>
      <c r="V1332" s="43"/>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c r="FL1332" s="43"/>
      <c r="FM1332" s="43"/>
      <c r="FN1332" s="43"/>
      <c r="FO1332" s="43"/>
      <c r="FP1332" s="43"/>
      <c r="FQ1332" s="43"/>
      <c r="FR1332" s="43"/>
      <c r="FS1332" s="43"/>
      <c r="FT1332" s="43"/>
      <c r="FU1332" s="43"/>
      <c r="FV1332" s="43"/>
      <c r="FW1332" s="43"/>
      <c r="FX1332" s="43"/>
      <c r="FY1332" s="43"/>
      <c r="FZ1332" s="43"/>
      <c r="GA1332" s="43"/>
      <c r="GB1332" s="43"/>
      <c r="GC1332" s="43"/>
      <c r="GD1332" s="43"/>
      <c r="GE1332" s="43"/>
      <c r="GF1332" s="43"/>
      <c r="GG1332" s="43"/>
      <c r="GH1332" s="43"/>
      <c r="GI1332" s="43"/>
      <c r="GJ1332" s="43"/>
      <c r="GK1332" s="43"/>
      <c r="GL1332" s="43"/>
      <c r="GM1332" s="43"/>
      <c r="GN1332" s="43"/>
      <c r="GO1332" s="43"/>
      <c r="GP1332" s="43"/>
      <c r="GQ1332" s="43"/>
      <c r="GR1332" s="43"/>
      <c r="GS1332" s="43"/>
      <c r="GT1332" s="43"/>
      <c r="GU1332" s="43"/>
      <c r="GV1332" s="43"/>
      <c r="GW1332" s="43"/>
      <c r="GX1332" s="43"/>
      <c r="GY1332" s="43"/>
      <c r="GZ1332" s="43"/>
      <c r="HA1332" s="43"/>
      <c r="HB1332" s="43"/>
      <c r="HC1332" s="43"/>
      <c r="HD1332" s="43"/>
      <c r="HE1332" s="43"/>
      <c r="HF1332" s="43"/>
      <c r="HG1332" s="43"/>
      <c r="HH1332" s="43"/>
      <c r="HI1332" s="43"/>
      <c r="HJ1332" s="43"/>
      <c r="HK1332" s="43"/>
      <c r="HL1332" s="43"/>
      <c r="HM1332" s="43"/>
      <c r="HN1332" s="43"/>
      <c r="HO1332" s="43"/>
      <c r="HP1332" s="43"/>
      <c r="HQ1332" s="43"/>
      <c r="HR1332" s="43"/>
      <c r="HS1332" s="43"/>
      <c r="HT1332" s="43"/>
      <c r="HU1332" s="43"/>
      <c r="HV1332" s="43"/>
      <c r="HW1332" s="43"/>
      <c r="HX1332" s="43"/>
      <c r="HY1332" s="43"/>
      <c r="HZ1332" s="43"/>
      <c r="IA1332" s="43"/>
      <c r="IB1332" s="43"/>
    </row>
    <row r="1333" spans="1:236">
      <c r="A1333" s="43"/>
      <c r="B1333" s="43"/>
      <c r="C1333" s="43"/>
      <c r="D1333" s="43"/>
      <c r="E1333" s="43"/>
      <c r="F1333" s="43"/>
      <c r="G1333" s="43"/>
      <c r="H1333" s="43"/>
      <c r="I1333" s="43"/>
      <c r="J1333" s="43"/>
      <c r="K1333" s="43"/>
      <c r="L1333" s="43"/>
      <c r="M1333" s="43"/>
      <c r="N1333" s="43"/>
      <c r="O1333" s="60"/>
      <c r="P1333" s="43"/>
      <c r="Q1333" s="43"/>
      <c r="R1333" s="43"/>
      <c r="S1333" s="43"/>
      <c r="T1333" s="43"/>
      <c r="U1333" s="43"/>
      <c r="V1333" s="43"/>
      <c r="W1333" s="43"/>
      <c r="X1333" s="43"/>
      <c r="Y1333" s="43"/>
      <c r="Z1333" s="43"/>
      <c r="AA1333" s="43"/>
      <c r="AB1333" s="43"/>
      <c r="AC1333" s="43"/>
      <c r="AD1333" s="43"/>
      <c r="AE1333" s="43"/>
      <c r="AF1333" s="43"/>
      <c r="AG1333" s="43"/>
      <c r="AH1333" s="43"/>
      <c r="AI1333" s="43"/>
      <c r="AJ1333" s="43"/>
      <c r="AK1333" s="43"/>
      <c r="AL1333" s="43"/>
      <c r="AM1333" s="43"/>
      <c r="AN1333" s="43"/>
      <c r="AO1333" s="43"/>
      <c r="AP1333" s="43"/>
      <c r="AQ1333" s="43"/>
      <c r="AR1333" s="43"/>
      <c r="AS1333" s="43"/>
      <c r="AT1333" s="43"/>
      <c r="AU1333" s="43"/>
      <c r="AV1333" s="43"/>
      <c r="AW1333" s="43"/>
      <c r="AX1333" s="43"/>
      <c r="AY1333" s="43"/>
      <c r="AZ1333" s="43"/>
      <c r="BA1333" s="43"/>
      <c r="BB1333" s="43"/>
      <c r="BC1333" s="43"/>
      <c r="BD1333" s="43"/>
      <c r="BE1333" s="43"/>
      <c r="BF1333" s="43"/>
      <c r="BG1333" s="43"/>
      <c r="BH1333" s="43"/>
      <c r="BI1333" s="43"/>
      <c r="BJ1333" s="43"/>
      <c r="BK1333" s="43"/>
      <c r="BL1333" s="43"/>
      <c r="BM1333" s="43"/>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c r="FK1333" s="43"/>
      <c r="FL1333" s="43"/>
      <c r="FM1333" s="43"/>
      <c r="FN1333" s="43"/>
      <c r="FO1333" s="43"/>
      <c r="FP1333" s="43"/>
      <c r="FQ1333" s="43"/>
      <c r="FR1333" s="43"/>
      <c r="FS1333" s="43"/>
      <c r="FT1333" s="43"/>
      <c r="FU1333" s="43"/>
      <c r="FV1333" s="43"/>
      <c r="FW1333" s="43"/>
      <c r="FX1333" s="43"/>
      <c r="FY1333" s="43"/>
      <c r="FZ1333" s="43"/>
      <c r="GA1333" s="43"/>
      <c r="GB1333" s="43"/>
      <c r="GC1333" s="43"/>
      <c r="GD1333" s="43"/>
      <c r="GE1333" s="43"/>
      <c r="GF1333" s="43"/>
      <c r="GG1333" s="43"/>
      <c r="GH1333" s="43"/>
      <c r="GI1333" s="43"/>
      <c r="GJ1333" s="43"/>
      <c r="GK1333" s="43"/>
      <c r="GL1333" s="43"/>
      <c r="GM1333" s="43"/>
      <c r="GN1333" s="43"/>
      <c r="GO1333" s="43"/>
      <c r="GP1333" s="43"/>
      <c r="GQ1333" s="43"/>
      <c r="GR1333" s="43"/>
      <c r="GS1333" s="43"/>
      <c r="GT1333" s="43"/>
      <c r="GU1333" s="43"/>
      <c r="GV1333" s="43"/>
      <c r="GW1333" s="43"/>
      <c r="GX1333" s="43"/>
      <c r="GY1333" s="43"/>
      <c r="GZ1333" s="43"/>
      <c r="HA1333" s="43"/>
      <c r="HB1333" s="43"/>
      <c r="HC1333" s="43"/>
      <c r="HD1333" s="43"/>
      <c r="HE1333" s="43"/>
      <c r="HF1333" s="43"/>
      <c r="HG1333" s="43"/>
      <c r="HH1333" s="43"/>
      <c r="HI1333" s="43"/>
      <c r="HJ1333" s="43"/>
      <c r="HK1333" s="43"/>
      <c r="HL1333" s="43"/>
      <c r="HM1333" s="43"/>
      <c r="HN1333" s="43"/>
      <c r="HO1333" s="43"/>
      <c r="HP1333" s="43"/>
      <c r="HQ1333" s="43"/>
      <c r="HR1333" s="43"/>
      <c r="HS1333" s="43"/>
      <c r="HT1333" s="43"/>
      <c r="HU1333" s="43"/>
      <c r="HV1333" s="43"/>
      <c r="HW1333" s="43"/>
      <c r="HX1333" s="43"/>
      <c r="HY1333" s="43"/>
      <c r="HZ1333" s="43"/>
      <c r="IA1333" s="43"/>
      <c r="IB1333" s="43"/>
    </row>
    <row r="1334" spans="1:236">
      <c r="A1334" s="43"/>
      <c r="B1334" s="43"/>
      <c r="C1334" s="43"/>
      <c r="D1334" s="43"/>
      <c r="E1334" s="43"/>
      <c r="F1334" s="43"/>
      <c r="G1334" s="43"/>
      <c r="H1334" s="43"/>
      <c r="I1334" s="43"/>
      <c r="J1334" s="43"/>
      <c r="K1334" s="43"/>
      <c r="L1334" s="43"/>
      <c r="M1334" s="43"/>
      <c r="N1334" s="43"/>
      <c r="O1334" s="60"/>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c r="FL1334" s="43"/>
      <c r="FM1334" s="43"/>
      <c r="FN1334" s="43"/>
      <c r="FO1334" s="43"/>
      <c r="FP1334" s="43"/>
      <c r="FQ1334" s="43"/>
      <c r="FR1334" s="43"/>
      <c r="FS1334" s="43"/>
      <c r="FT1334" s="43"/>
      <c r="FU1334" s="43"/>
      <c r="FV1334" s="43"/>
      <c r="FW1334" s="43"/>
      <c r="FX1334" s="43"/>
      <c r="FY1334" s="43"/>
      <c r="FZ1334" s="43"/>
      <c r="GA1334" s="43"/>
      <c r="GB1334" s="43"/>
      <c r="GC1334" s="43"/>
      <c r="GD1334" s="43"/>
      <c r="GE1334" s="43"/>
      <c r="GF1334" s="43"/>
      <c r="GG1334" s="43"/>
      <c r="GH1334" s="43"/>
      <c r="GI1334" s="43"/>
      <c r="GJ1334" s="43"/>
      <c r="GK1334" s="43"/>
      <c r="GL1334" s="43"/>
      <c r="GM1334" s="43"/>
      <c r="GN1334" s="43"/>
      <c r="GO1334" s="43"/>
      <c r="GP1334" s="43"/>
      <c r="GQ1334" s="43"/>
      <c r="GR1334" s="43"/>
      <c r="GS1334" s="43"/>
      <c r="GT1334" s="43"/>
      <c r="GU1334" s="43"/>
      <c r="GV1334" s="43"/>
      <c r="GW1334" s="43"/>
      <c r="GX1334" s="43"/>
      <c r="GY1334" s="43"/>
      <c r="GZ1334" s="43"/>
      <c r="HA1334" s="43"/>
      <c r="HB1334" s="43"/>
      <c r="HC1334" s="43"/>
      <c r="HD1334" s="43"/>
      <c r="HE1334" s="43"/>
      <c r="HF1334" s="43"/>
      <c r="HG1334" s="43"/>
      <c r="HH1334" s="43"/>
      <c r="HI1334" s="43"/>
      <c r="HJ1334" s="43"/>
      <c r="HK1334" s="43"/>
      <c r="HL1334" s="43"/>
      <c r="HM1334" s="43"/>
      <c r="HN1334" s="43"/>
      <c r="HO1334" s="43"/>
      <c r="HP1334" s="43"/>
      <c r="HQ1334" s="43"/>
      <c r="HR1334" s="43"/>
      <c r="HS1334" s="43"/>
      <c r="HT1334" s="43"/>
      <c r="HU1334" s="43"/>
      <c r="HV1334" s="43"/>
      <c r="HW1334" s="43"/>
      <c r="HX1334" s="43"/>
      <c r="HY1334" s="43"/>
      <c r="HZ1334" s="43"/>
      <c r="IA1334" s="43"/>
      <c r="IB1334" s="43"/>
    </row>
    <row r="1335" spans="1:236">
      <c r="A1335" s="43"/>
      <c r="B1335" s="43"/>
      <c r="C1335" s="43"/>
      <c r="D1335" s="43"/>
      <c r="E1335" s="43"/>
      <c r="F1335" s="43"/>
      <c r="G1335" s="43"/>
      <c r="H1335" s="43"/>
      <c r="I1335" s="43"/>
      <c r="J1335" s="43"/>
      <c r="K1335" s="43"/>
      <c r="L1335" s="43"/>
      <c r="M1335" s="43"/>
      <c r="N1335" s="43"/>
      <c r="O1335" s="60"/>
      <c r="P1335" s="43"/>
      <c r="Q1335" s="43"/>
      <c r="R1335" s="43"/>
      <c r="S1335" s="43"/>
      <c r="T1335" s="43"/>
      <c r="U1335" s="43"/>
      <c r="V1335" s="43"/>
      <c r="W1335" s="43"/>
      <c r="X1335" s="43"/>
      <c r="Y1335" s="43"/>
      <c r="Z1335" s="43"/>
      <c r="AA1335" s="43"/>
      <c r="AB1335" s="43"/>
      <c r="AC1335" s="43"/>
      <c r="AD1335" s="43"/>
      <c r="AE1335" s="43"/>
      <c r="AF1335" s="43"/>
      <c r="AG1335" s="43"/>
      <c r="AH1335" s="43"/>
      <c r="AI1335" s="43"/>
      <c r="AJ1335" s="43"/>
      <c r="AK1335" s="43"/>
      <c r="AL1335" s="43"/>
      <c r="AM1335" s="43"/>
      <c r="AN1335" s="43"/>
      <c r="AO1335" s="43"/>
      <c r="AP1335" s="43"/>
      <c r="AQ1335" s="43"/>
      <c r="AR1335" s="43"/>
      <c r="AS1335" s="43"/>
      <c r="AT1335" s="43"/>
      <c r="AU1335" s="43"/>
      <c r="AV1335" s="43"/>
      <c r="AW1335" s="43"/>
      <c r="AX1335" s="43"/>
      <c r="AY1335" s="43"/>
      <c r="AZ1335" s="43"/>
      <c r="BA1335" s="43"/>
      <c r="BB1335" s="43"/>
      <c r="BC1335" s="43"/>
      <c r="BD1335" s="43"/>
      <c r="BE1335" s="43"/>
      <c r="BF1335" s="43"/>
      <c r="BG1335" s="43"/>
      <c r="BH1335" s="43"/>
      <c r="BI1335" s="43"/>
      <c r="BJ1335" s="43"/>
      <c r="BK1335" s="43"/>
      <c r="BL1335" s="43"/>
      <c r="BM1335" s="43"/>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c r="FK1335" s="43"/>
      <c r="FL1335" s="43"/>
      <c r="FM1335" s="43"/>
      <c r="FN1335" s="43"/>
      <c r="FO1335" s="43"/>
      <c r="FP1335" s="43"/>
      <c r="FQ1335" s="43"/>
      <c r="FR1335" s="43"/>
      <c r="FS1335" s="43"/>
      <c r="FT1335" s="43"/>
      <c r="FU1335" s="43"/>
      <c r="FV1335" s="43"/>
      <c r="FW1335" s="43"/>
      <c r="FX1335" s="43"/>
      <c r="FY1335" s="43"/>
      <c r="FZ1335" s="43"/>
      <c r="GA1335" s="43"/>
      <c r="GB1335" s="43"/>
      <c r="GC1335" s="43"/>
      <c r="GD1335" s="43"/>
      <c r="GE1335" s="43"/>
      <c r="GF1335" s="43"/>
      <c r="GG1335" s="43"/>
      <c r="GH1335" s="43"/>
      <c r="GI1335" s="43"/>
      <c r="GJ1335" s="43"/>
      <c r="GK1335" s="43"/>
      <c r="GL1335" s="43"/>
      <c r="GM1335" s="43"/>
      <c r="GN1335" s="43"/>
      <c r="GO1335" s="43"/>
      <c r="GP1335" s="43"/>
      <c r="GQ1335" s="43"/>
      <c r="GR1335" s="43"/>
      <c r="GS1335" s="43"/>
      <c r="GT1335" s="43"/>
      <c r="GU1335" s="43"/>
      <c r="GV1335" s="43"/>
      <c r="GW1335" s="43"/>
      <c r="GX1335" s="43"/>
      <c r="GY1335" s="43"/>
      <c r="GZ1335" s="43"/>
      <c r="HA1335" s="43"/>
      <c r="HB1335" s="43"/>
      <c r="HC1335" s="43"/>
      <c r="HD1335" s="43"/>
      <c r="HE1335" s="43"/>
      <c r="HF1335" s="43"/>
      <c r="HG1335" s="43"/>
      <c r="HH1335" s="43"/>
      <c r="HI1335" s="43"/>
      <c r="HJ1335" s="43"/>
      <c r="HK1335" s="43"/>
      <c r="HL1335" s="43"/>
      <c r="HM1335" s="43"/>
      <c r="HN1335" s="43"/>
      <c r="HO1335" s="43"/>
      <c r="HP1335" s="43"/>
      <c r="HQ1335" s="43"/>
      <c r="HR1335" s="43"/>
      <c r="HS1335" s="43"/>
      <c r="HT1335" s="43"/>
      <c r="HU1335" s="43"/>
      <c r="HV1335" s="43"/>
      <c r="HW1335" s="43"/>
      <c r="HX1335" s="43"/>
      <c r="HY1335" s="43"/>
      <c r="HZ1335" s="43"/>
      <c r="IA1335" s="43"/>
      <c r="IB1335" s="43"/>
    </row>
    <row r="1336" spans="1:236">
      <c r="A1336" s="43"/>
      <c r="B1336" s="43"/>
      <c r="C1336" s="43"/>
      <c r="D1336" s="43"/>
      <c r="E1336" s="43"/>
      <c r="F1336" s="43"/>
      <c r="G1336" s="43"/>
      <c r="H1336" s="43"/>
      <c r="I1336" s="43"/>
      <c r="J1336" s="43"/>
      <c r="K1336" s="43"/>
      <c r="L1336" s="43"/>
      <c r="M1336" s="43"/>
      <c r="N1336" s="43"/>
      <c r="O1336" s="60"/>
      <c r="P1336" s="43"/>
      <c r="Q1336" s="43"/>
      <c r="R1336" s="43"/>
      <c r="S1336" s="43"/>
      <c r="T1336" s="43"/>
      <c r="U1336" s="43"/>
      <c r="V1336" s="43"/>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c r="FL1336" s="43"/>
      <c r="FM1336" s="43"/>
      <c r="FN1336" s="43"/>
      <c r="FO1336" s="43"/>
      <c r="FP1336" s="43"/>
      <c r="FQ1336" s="43"/>
      <c r="FR1336" s="43"/>
      <c r="FS1336" s="43"/>
      <c r="FT1336" s="43"/>
      <c r="FU1336" s="43"/>
      <c r="FV1336" s="43"/>
      <c r="FW1336" s="43"/>
      <c r="FX1336" s="43"/>
      <c r="FY1336" s="43"/>
      <c r="FZ1336" s="43"/>
      <c r="GA1336" s="43"/>
      <c r="GB1336" s="43"/>
      <c r="GC1336" s="43"/>
      <c r="GD1336" s="43"/>
      <c r="GE1336" s="43"/>
      <c r="GF1336" s="43"/>
      <c r="GG1336" s="43"/>
      <c r="GH1336" s="43"/>
      <c r="GI1336" s="43"/>
      <c r="GJ1336" s="43"/>
      <c r="GK1336" s="43"/>
      <c r="GL1336" s="43"/>
      <c r="GM1336" s="43"/>
      <c r="GN1336" s="43"/>
      <c r="GO1336" s="43"/>
      <c r="GP1336" s="43"/>
      <c r="GQ1336" s="43"/>
      <c r="GR1336" s="43"/>
      <c r="GS1336" s="43"/>
      <c r="GT1336" s="43"/>
      <c r="GU1336" s="43"/>
      <c r="GV1336" s="43"/>
      <c r="GW1336" s="43"/>
      <c r="GX1336" s="43"/>
      <c r="GY1336" s="43"/>
      <c r="GZ1336" s="43"/>
      <c r="HA1336" s="43"/>
      <c r="HB1336" s="43"/>
      <c r="HC1336" s="43"/>
      <c r="HD1336" s="43"/>
      <c r="HE1336" s="43"/>
      <c r="HF1336" s="43"/>
      <c r="HG1336" s="43"/>
      <c r="HH1336" s="43"/>
      <c r="HI1336" s="43"/>
      <c r="HJ1336" s="43"/>
      <c r="HK1336" s="43"/>
      <c r="HL1336" s="43"/>
      <c r="HM1336" s="43"/>
      <c r="HN1336" s="43"/>
      <c r="HO1336" s="43"/>
      <c r="HP1336" s="43"/>
      <c r="HQ1336" s="43"/>
      <c r="HR1336" s="43"/>
      <c r="HS1336" s="43"/>
      <c r="HT1336" s="43"/>
      <c r="HU1336" s="43"/>
      <c r="HV1336" s="43"/>
      <c r="HW1336" s="43"/>
      <c r="HX1336" s="43"/>
      <c r="HY1336" s="43"/>
      <c r="HZ1336" s="43"/>
      <c r="IA1336" s="43"/>
      <c r="IB1336" s="43"/>
    </row>
    <row r="1337" spans="1:236">
      <c r="A1337" s="43"/>
      <c r="B1337" s="43"/>
      <c r="C1337" s="43"/>
      <c r="D1337" s="43"/>
      <c r="E1337" s="43"/>
      <c r="F1337" s="43"/>
      <c r="G1337" s="43"/>
      <c r="H1337" s="43"/>
      <c r="I1337" s="43"/>
      <c r="J1337" s="43"/>
      <c r="K1337" s="43"/>
      <c r="L1337" s="43"/>
      <c r="M1337" s="43"/>
      <c r="N1337" s="43"/>
      <c r="O1337" s="60"/>
      <c r="P1337" s="43"/>
      <c r="Q1337" s="43"/>
      <c r="R1337" s="43"/>
      <c r="S1337" s="43"/>
      <c r="T1337" s="43"/>
      <c r="U1337" s="43"/>
      <c r="V1337" s="43"/>
      <c r="W1337" s="43"/>
      <c r="X1337" s="43"/>
      <c r="Y1337" s="43"/>
      <c r="Z1337" s="43"/>
      <c r="AA1337" s="43"/>
      <c r="AB1337" s="43"/>
      <c r="AC1337" s="43"/>
      <c r="AD1337" s="43"/>
      <c r="AE1337" s="43"/>
      <c r="AF1337" s="43"/>
      <c r="AG1337" s="43"/>
      <c r="AH1337" s="43"/>
      <c r="AI1337" s="43"/>
      <c r="AJ1337" s="43"/>
      <c r="AK1337" s="43"/>
      <c r="AL1337" s="43"/>
      <c r="AM1337" s="43"/>
      <c r="AN1337" s="43"/>
      <c r="AO1337" s="43"/>
      <c r="AP1337" s="43"/>
      <c r="AQ1337" s="43"/>
      <c r="AR1337" s="43"/>
      <c r="AS1337" s="43"/>
      <c r="AT1337" s="43"/>
      <c r="AU1337" s="43"/>
      <c r="AV1337" s="43"/>
      <c r="AW1337" s="43"/>
      <c r="AX1337" s="43"/>
      <c r="AY1337" s="43"/>
      <c r="AZ1337" s="43"/>
      <c r="BA1337" s="43"/>
      <c r="BB1337" s="43"/>
      <c r="BC1337" s="43"/>
      <c r="BD1337" s="43"/>
      <c r="BE1337" s="43"/>
      <c r="BF1337" s="43"/>
      <c r="BG1337" s="43"/>
      <c r="BH1337" s="43"/>
      <c r="BI1337" s="43"/>
      <c r="BJ1337" s="43"/>
      <c r="BK1337" s="43"/>
      <c r="BL1337" s="43"/>
      <c r="BM1337" s="43"/>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3"/>
      <c r="FG1337" s="43"/>
      <c r="FH1337" s="43"/>
      <c r="FI1337" s="43"/>
      <c r="FJ1337" s="43"/>
      <c r="FK1337" s="43"/>
      <c r="FL1337" s="43"/>
      <c r="FM1337" s="43"/>
      <c r="FN1337" s="43"/>
      <c r="FO1337" s="43"/>
      <c r="FP1337" s="43"/>
      <c r="FQ1337" s="43"/>
      <c r="FR1337" s="43"/>
      <c r="FS1337" s="43"/>
      <c r="FT1337" s="43"/>
      <c r="FU1337" s="43"/>
      <c r="FV1337" s="43"/>
      <c r="FW1337" s="43"/>
      <c r="FX1337" s="43"/>
      <c r="FY1337" s="43"/>
      <c r="FZ1337" s="43"/>
      <c r="GA1337" s="43"/>
      <c r="GB1337" s="43"/>
      <c r="GC1337" s="43"/>
      <c r="GD1337" s="43"/>
      <c r="GE1337" s="43"/>
      <c r="GF1337" s="43"/>
      <c r="GG1337" s="43"/>
      <c r="GH1337" s="43"/>
      <c r="GI1337" s="43"/>
      <c r="GJ1337" s="43"/>
      <c r="GK1337" s="43"/>
      <c r="GL1337" s="43"/>
      <c r="GM1337" s="43"/>
      <c r="GN1337" s="43"/>
      <c r="GO1337" s="43"/>
      <c r="GP1337" s="43"/>
      <c r="GQ1337" s="43"/>
      <c r="GR1337" s="43"/>
      <c r="GS1337" s="43"/>
      <c r="GT1337" s="43"/>
      <c r="GU1337" s="43"/>
      <c r="GV1337" s="43"/>
      <c r="GW1337" s="43"/>
      <c r="GX1337" s="43"/>
      <c r="GY1337" s="43"/>
      <c r="GZ1337" s="43"/>
      <c r="HA1337" s="43"/>
      <c r="HB1337" s="43"/>
      <c r="HC1337" s="43"/>
      <c r="HD1337" s="43"/>
      <c r="HE1337" s="43"/>
      <c r="HF1337" s="43"/>
      <c r="HG1337" s="43"/>
      <c r="HH1337" s="43"/>
      <c r="HI1337" s="43"/>
      <c r="HJ1337" s="43"/>
      <c r="HK1337" s="43"/>
      <c r="HL1337" s="43"/>
      <c r="HM1337" s="43"/>
      <c r="HN1337" s="43"/>
      <c r="HO1337" s="43"/>
      <c r="HP1337" s="43"/>
      <c r="HQ1337" s="43"/>
      <c r="HR1337" s="43"/>
      <c r="HS1337" s="43"/>
      <c r="HT1337" s="43"/>
      <c r="HU1337" s="43"/>
      <c r="HV1337" s="43"/>
      <c r="HW1337" s="43"/>
      <c r="HX1337" s="43"/>
      <c r="HY1337" s="43"/>
      <c r="HZ1337" s="43"/>
      <c r="IA1337" s="43"/>
      <c r="IB1337" s="43"/>
    </row>
    <row r="1338" spans="1:236">
      <c r="A1338" s="43"/>
      <c r="B1338" s="43"/>
      <c r="C1338" s="43"/>
      <c r="D1338" s="43"/>
      <c r="E1338" s="43"/>
      <c r="F1338" s="43"/>
      <c r="G1338" s="43"/>
      <c r="H1338" s="43"/>
      <c r="I1338" s="43"/>
      <c r="J1338" s="43"/>
      <c r="K1338" s="43"/>
      <c r="L1338" s="43"/>
      <c r="M1338" s="43"/>
      <c r="N1338" s="43"/>
      <c r="O1338" s="60"/>
      <c r="P1338" s="43"/>
      <c r="Q1338" s="43"/>
      <c r="R1338" s="43"/>
      <c r="S1338" s="43"/>
      <c r="T1338" s="43"/>
      <c r="U1338" s="43"/>
      <c r="V1338" s="43"/>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c r="FL1338" s="43"/>
      <c r="FM1338" s="43"/>
      <c r="FN1338" s="43"/>
      <c r="FO1338" s="43"/>
      <c r="FP1338" s="43"/>
      <c r="FQ1338" s="43"/>
      <c r="FR1338" s="43"/>
      <c r="FS1338" s="43"/>
      <c r="FT1338" s="43"/>
      <c r="FU1338" s="43"/>
      <c r="FV1338" s="43"/>
      <c r="FW1338" s="43"/>
      <c r="FX1338" s="43"/>
      <c r="FY1338" s="43"/>
      <c r="FZ1338" s="43"/>
      <c r="GA1338" s="43"/>
      <c r="GB1338" s="43"/>
      <c r="GC1338" s="43"/>
      <c r="GD1338" s="43"/>
      <c r="GE1338" s="43"/>
      <c r="GF1338" s="43"/>
      <c r="GG1338" s="43"/>
      <c r="GH1338" s="43"/>
      <c r="GI1338" s="43"/>
      <c r="GJ1338" s="43"/>
      <c r="GK1338" s="43"/>
      <c r="GL1338" s="43"/>
      <c r="GM1338" s="43"/>
      <c r="GN1338" s="43"/>
      <c r="GO1338" s="43"/>
      <c r="GP1338" s="43"/>
      <c r="GQ1338" s="43"/>
      <c r="GR1338" s="43"/>
      <c r="GS1338" s="43"/>
      <c r="GT1338" s="43"/>
      <c r="GU1338" s="43"/>
      <c r="GV1338" s="43"/>
      <c r="GW1338" s="43"/>
      <c r="GX1338" s="43"/>
      <c r="GY1338" s="43"/>
      <c r="GZ1338" s="43"/>
      <c r="HA1338" s="43"/>
      <c r="HB1338" s="43"/>
      <c r="HC1338" s="43"/>
      <c r="HD1338" s="43"/>
      <c r="HE1338" s="43"/>
      <c r="HF1338" s="43"/>
      <c r="HG1338" s="43"/>
      <c r="HH1338" s="43"/>
      <c r="HI1338" s="43"/>
      <c r="HJ1338" s="43"/>
      <c r="HK1338" s="43"/>
      <c r="HL1338" s="43"/>
      <c r="HM1338" s="43"/>
      <c r="HN1338" s="43"/>
      <c r="HO1338" s="43"/>
      <c r="HP1338" s="43"/>
      <c r="HQ1338" s="43"/>
      <c r="HR1338" s="43"/>
      <c r="HS1338" s="43"/>
      <c r="HT1338" s="43"/>
      <c r="HU1338" s="43"/>
      <c r="HV1338" s="43"/>
      <c r="HW1338" s="43"/>
      <c r="HX1338" s="43"/>
      <c r="HY1338" s="43"/>
      <c r="HZ1338" s="43"/>
      <c r="IA1338" s="43"/>
      <c r="IB1338" s="43"/>
    </row>
    <row r="1339" spans="1:236">
      <c r="A1339" s="43"/>
      <c r="B1339" s="43"/>
      <c r="C1339" s="43"/>
      <c r="D1339" s="43"/>
      <c r="E1339" s="43"/>
      <c r="F1339" s="43"/>
      <c r="G1339" s="43"/>
      <c r="H1339" s="43"/>
      <c r="I1339" s="43"/>
      <c r="J1339" s="43"/>
      <c r="K1339" s="43"/>
      <c r="L1339" s="43"/>
      <c r="M1339" s="43"/>
      <c r="N1339" s="43"/>
      <c r="O1339" s="60"/>
      <c r="P1339" s="43"/>
      <c r="Q1339" s="43"/>
      <c r="R1339" s="43"/>
      <c r="S1339" s="43"/>
      <c r="T1339" s="43"/>
      <c r="U1339" s="43"/>
      <c r="V1339" s="43"/>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3"/>
      <c r="AR1339" s="43"/>
      <c r="AS1339" s="43"/>
      <c r="AT1339" s="43"/>
      <c r="AU1339" s="43"/>
      <c r="AV1339" s="43"/>
      <c r="AW1339" s="43"/>
      <c r="AX1339" s="43"/>
      <c r="AY1339" s="43"/>
      <c r="AZ1339" s="43"/>
      <c r="BA1339" s="43"/>
      <c r="BB1339" s="43"/>
      <c r="BC1339" s="43"/>
      <c r="BD1339" s="43"/>
      <c r="BE1339" s="43"/>
      <c r="BF1339" s="43"/>
      <c r="BG1339" s="43"/>
      <c r="BH1339" s="43"/>
      <c r="BI1339" s="43"/>
      <c r="BJ1339" s="43"/>
      <c r="BK1339" s="43"/>
      <c r="BL1339" s="43"/>
      <c r="BM1339" s="43"/>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3"/>
      <c r="FG1339" s="43"/>
      <c r="FH1339" s="43"/>
      <c r="FI1339" s="43"/>
      <c r="FJ1339" s="43"/>
      <c r="FK1339" s="43"/>
      <c r="FL1339" s="43"/>
      <c r="FM1339" s="43"/>
      <c r="FN1339" s="43"/>
      <c r="FO1339" s="43"/>
      <c r="FP1339" s="43"/>
      <c r="FQ1339" s="43"/>
      <c r="FR1339" s="43"/>
      <c r="FS1339" s="43"/>
      <c r="FT1339" s="43"/>
      <c r="FU1339" s="43"/>
      <c r="FV1339" s="43"/>
      <c r="FW1339" s="43"/>
      <c r="FX1339" s="43"/>
      <c r="FY1339" s="43"/>
      <c r="FZ1339" s="43"/>
      <c r="GA1339" s="43"/>
      <c r="GB1339" s="43"/>
      <c r="GC1339" s="43"/>
      <c r="GD1339" s="43"/>
      <c r="GE1339" s="43"/>
      <c r="GF1339" s="43"/>
      <c r="GG1339" s="43"/>
      <c r="GH1339" s="43"/>
      <c r="GI1339" s="43"/>
      <c r="GJ1339" s="43"/>
      <c r="GK1339" s="43"/>
      <c r="GL1339" s="43"/>
      <c r="GM1339" s="43"/>
      <c r="GN1339" s="43"/>
      <c r="GO1339" s="43"/>
      <c r="GP1339" s="43"/>
      <c r="GQ1339" s="43"/>
      <c r="GR1339" s="43"/>
      <c r="GS1339" s="43"/>
      <c r="GT1339" s="43"/>
      <c r="GU1339" s="43"/>
      <c r="GV1339" s="43"/>
      <c r="GW1339" s="43"/>
      <c r="GX1339" s="43"/>
      <c r="GY1339" s="43"/>
      <c r="GZ1339" s="43"/>
      <c r="HA1339" s="43"/>
      <c r="HB1339" s="43"/>
      <c r="HC1339" s="43"/>
      <c r="HD1339" s="43"/>
      <c r="HE1339" s="43"/>
      <c r="HF1339" s="43"/>
      <c r="HG1339" s="43"/>
      <c r="HH1339" s="43"/>
      <c r="HI1339" s="43"/>
      <c r="HJ1339" s="43"/>
      <c r="HK1339" s="43"/>
      <c r="HL1339" s="43"/>
      <c r="HM1339" s="43"/>
      <c r="HN1339" s="43"/>
      <c r="HO1339" s="43"/>
      <c r="HP1339" s="43"/>
      <c r="HQ1339" s="43"/>
      <c r="HR1339" s="43"/>
      <c r="HS1339" s="43"/>
      <c r="HT1339" s="43"/>
      <c r="HU1339" s="43"/>
      <c r="HV1339" s="43"/>
      <c r="HW1339" s="43"/>
      <c r="HX1339" s="43"/>
      <c r="HY1339" s="43"/>
      <c r="HZ1339" s="43"/>
      <c r="IA1339" s="43"/>
      <c r="IB1339" s="43"/>
    </row>
    <row r="1340" spans="1:236">
      <c r="A1340" s="43"/>
      <c r="B1340" s="43"/>
      <c r="C1340" s="43"/>
      <c r="D1340" s="43"/>
      <c r="E1340" s="43"/>
      <c r="F1340" s="43"/>
      <c r="G1340" s="43"/>
      <c r="H1340" s="43"/>
      <c r="I1340" s="43"/>
      <c r="J1340" s="43"/>
      <c r="K1340" s="43"/>
      <c r="L1340" s="43"/>
      <c r="M1340" s="43"/>
      <c r="N1340" s="43"/>
      <c r="O1340" s="60"/>
      <c r="P1340" s="43"/>
      <c r="Q1340" s="43"/>
      <c r="R1340" s="43"/>
      <c r="S1340" s="43"/>
      <c r="T1340" s="43"/>
      <c r="U1340" s="43"/>
      <c r="V1340" s="43"/>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c r="FL1340" s="43"/>
      <c r="FM1340" s="43"/>
      <c r="FN1340" s="43"/>
      <c r="FO1340" s="43"/>
      <c r="FP1340" s="43"/>
      <c r="FQ1340" s="43"/>
      <c r="FR1340" s="43"/>
      <c r="FS1340" s="43"/>
      <c r="FT1340" s="43"/>
      <c r="FU1340" s="43"/>
      <c r="FV1340" s="43"/>
      <c r="FW1340" s="43"/>
      <c r="FX1340" s="43"/>
      <c r="FY1340" s="43"/>
      <c r="FZ1340" s="43"/>
      <c r="GA1340" s="43"/>
      <c r="GB1340" s="43"/>
      <c r="GC1340" s="43"/>
      <c r="GD1340" s="43"/>
      <c r="GE1340" s="43"/>
      <c r="GF1340" s="43"/>
      <c r="GG1340" s="43"/>
      <c r="GH1340" s="43"/>
      <c r="GI1340" s="43"/>
      <c r="GJ1340" s="43"/>
      <c r="GK1340" s="43"/>
      <c r="GL1340" s="43"/>
      <c r="GM1340" s="43"/>
      <c r="GN1340" s="43"/>
      <c r="GO1340" s="43"/>
      <c r="GP1340" s="43"/>
      <c r="GQ1340" s="43"/>
      <c r="GR1340" s="43"/>
      <c r="GS1340" s="43"/>
      <c r="GT1340" s="43"/>
      <c r="GU1340" s="43"/>
      <c r="GV1340" s="43"/>
      <c r="GW1340" s="43"/>
      <c r="GX1340" s="43"/>
      <c r="GY1340" s="43"/>
      <c r="GZ1340" s="43"/>
      <c r="HA1340" s="43"/>
      <c r="HB1340" s="43"/>
      <c r="HC1340" s="43"/>
      <c r="HD1340" s="43"/>
      <c r="HE1340" s="43"/>
      <c r="HF1340" s="43"/>
      <c r="HG1340" s="43"/>
      <c r="HH1340" s="43"/>
      <c r="HI1340" s="43"/>
      <c r="HJ1340" s="43"/>
      <c r="HK1340" s="43"/>
      <c r="HL1340" s="43"/>
      <c r="HM1340" s="43"/>
      <c r="HN1340" s="43"/>
      <c r="HO1340" s="43"/>
      <c r="HP1340" s="43"/>
      <c r="HQ1340" s="43"/>
      <c r="HR1340" s="43"/>
      <c r="HS1340" s="43"/>
      <c r="HT1340" s="43"/>
      <c r="HU1340" s="43"/>
      <c r="HV1340" s="43"/>
      <c r="HW1340" s="43"/>
      <c r="HX1340" s="43"/>
      <c r="HY1340" s="43"/>
      <c r="HZ1340" s="43"/>
      <c r="IA1340" s="43"/>
      <c r="IB1340" s="43"/>
    </row>
    <row r="1341" spans="1:236">
      <c r="A1341" s="43"/>
      <c r="B1341" s="43"/>
      <c r="C1341" s="43"/>
      <c r="D1341" s="43"/>
      <c r="E1341" s="43"/>
      <c r="F1341" s="43"/>
      <c r="G1341" s="43"/>
      <c r="H1341" s="43"/>
      <c r="I1341" s="43"/>
      <c r="J1341" s="43"/>
      <c r="K1341" s="43"/>
      <c r="L1341" s="43"/>
      <c r="M1341" s="43"/>
      <c r="N1341" s="43"/>
      <c r="O1341" s="60"/>
      <c r="P1341" s="43"/>
      <c r="Q1341" s="43"/>
      <c r="R1341" s="43"/>
      <c r="S1341" s="43"/>
      <c r="T1341" s="43"/>
      <c r="U1341" s="43"/>
      <c r="V1341" s="43"/>
      <c r="W1341" s="43"/>
      <c r="X1341" s="43"/>
      <c r="Y1341" s="43"/>
      <c r="Z1341" s="43"/>
      <c r="AA1341" s="43"/>
      <c r="AB1341" s="43"/>
      <c r="AC1341" s="43"/>
      <c r="AD1341" s="43"/>
      <c r="AE1341" s="43"/>
      <c r="AF1341" s="43"/>
      <c r="AG1341" s="43"/>
      <c r="AH1341" s="43"/>
      <c r="AI1341" s="43"/>
      <c r="AJ1341" s="43"/>
      <c r="AK1341" s="43"/>
      <c r="AL1341" s="43"/>
      <c r="AM1341" s="43"/>
      <c r="AN1341" s="43"/>
      <c r="AO1341" s="43"/>
      <c r="AP1341" s="43"/>
      <c r="AQ1341" s="43"/>
      <c r="AR1341" s="43"/>
      <c r="AS1341" s="43"/>
      <c r="AT1341" s="43"/>
      <c r="AU1341" s="43"/>
      <c r="AV1341" s="43"/>
      <c r="AW1341" s="43"/>
      <c r="AX1341" s="43"/>
      <c r="AY1341" s="43"/>
      <c r="AZ1341" s="43"/>
      <c r="BA1341" s="43"/>
      <c r="BB1341" s="43"/>
      <c r="BC1341" s="43"/>
      <c r="BD1341" s="43"/>
      <c r="BE1341" s="43"/>
      <c r="BF1341" s="43"/>
      <c r="BG1341" s="43"/>
      <c r="BH1341" s="43"/>
      <c r="BI1341" s="43"/>
      <c r="BJ1341" s="43"/>
      <c r="BK1341" s="43"/>
      <c r="BL1341" s="43"/>
      <c r="BM1341" s="43"/>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3"/>
      <c r="FG1341" s="43"/>
      <c r="FH1341" s="43"/>
      <c r="FI1341" s="43"/>
      <c r="FJ1341" s="43"/>
      <c r="FK1341" s="43"/>
      <c r="FL1341" s="43"/>
      <c r="FM1341" s="43"/>
      <c r="FN1341" s="43"/>
      <c r="FO1341" s="43"/>
      <c r="FP1341" s="43"/>
      <c r="FQ1341" s="43"/>
      <c r="FR1341" s="43"/>
      <c r="FS1341" s="43"/>
      <c r="FT1341" s="43"/>
      <c r="FU1341" s="43"/>
      <c r="FV1341" s="43"/>
      <c r="FW1341" s="43"/>
      <c r="FX1341" s="43"/>
      <c r="FY1341" s="43"/>
      <c r="FZ1341" s="43"/>
      <c r="GA1341" s="43"/>
      <c r="GB1341" s="43"/>
      <c r="GC1341" s="43"/>
      <c r="GD1341" s="43"/>
      <c r="GE1341" s="43"/>
      <c r="GF1341" s="43"/>
      <c r="GG1341" s="43"/>
      <c r="GH1341" s="43"/>
      <c r="GI1341" s="43"/>
      <c r="GJ1341" s="43"/>
      <c r="GK1341" s="43"/>
      <c r="GL1341" s="43"/>
      <c r="GM1341" s="43"/>
      <c r="GN1341" s="43"/>
      <c r="GO1341" s="43"/>
      <c r="GP1341" s="43"/>
      <c r="GQ1341" s="43"/>
      <c r="GR1341" s="43"/>
      <c r="GS1341" s="43"/>
      <c r="GT1341" s="43"/>
      <c r="GU1341" s="43"/>
      <c r="GV1341" s="43"/>
      <c r="GW1341" s="43"/>
      <c r="GX1341" s="43"/>
      <c r="GY1341" s="43"/>
      <c r="GZ1341" s="43"/>
      <c r="HA1341" s="43"/>
      <c r="HB1341" s="43"/>
      <c r="HC1341" s="43"/>
      <c r="HD1341" s="43"/>
      <c r="HE1341" s="43"/>
      <c r="HF1341" s="43"/>
      <c r="HG1341" s="43"/>
      <c r="HH1341" s="43"/>
      <c r="HI1341" s="43"/>
      <c r="HJ1341" s="43"/>
      <c r="HK1341" s="43"/>
      <c r="HL1341" s="43"/>
      <c r="HM1341" s="43"/>
      <c r="HN1341" s="43"/>
      <c r="HO1341" s="43"/>
      <c r="HP1341" s="43"/>
      <c r="HQ1341" s="43"/>
      <c r="HR1341" s="43"/>
      <c r="HS1341" s="43"/>
      <c r="HT1341" s="43"/>
      <c r="HU1341" s="43"/>
      <c r="HV1341" s="43"/>
      <c r="HW1341" s="43"/>
      <c r="HX1341" s="43"/>
      <c r="HY1341" s="43"/>
      <c r="HZ1341" s="43"/>
      <c r="IA1341" s="43"/>
      <c r="IB1341" s="43"/>
    </row>
    <row r="1342" spans="1:236">
      <c r="A1342" s="43"/>
      <c r="B1342" s="43"/>
      <c r="C1342" s="43"/>
      <c r="D1342" s="43"/>
      <c r="E1342" s="43"/>
      <c r="F1342" s="43"/>
      <c r="G1342" s="43"/>
      <c r="H1342" s="43"/>
      <c r="I1342" s="43"/>
      <c r="J1342" s="43"/>
      <c r="K1342" s="43"/>
      <c r="L1342" s="43"/>
      <c r="M1342" s="43"/>
      <c r="N1342" s="43"/>
      <c r="O1342" s="60"/>
      <c r="P1342" s="43"/>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c r="FL1342" s="43"/>
      <c r="FM1342" s="43"/>
      <c r="FN1342" s="43"/>
      <c r="FO1342" s="43"/>
      <c r="FP1342" s="43"/>
      <c r="FQ1342" s="43"/>
      <c r="FR1342" s="43"/>
      <c r="FS1342" s="43"/>
      <c r="FT1342" s="43"/>
      <c r="FU1342" s="43"/>
      <c r="FV1342" s="43"/>
      <c r="FW1342" s="43"/>
      <c r="FX1342" s="43"/>
      <c r="FY1342" s="43"/>
      <c r="FZ1342" s="43"/>
      <c r="GA1342" s="43"/>
      <c r="GB1342" s="43"/>
      <c r="GC1342" s="43"/>
      <c r="GD1342" s="43"/>
      <c r="GE1342" s="43"/>
      <c r="GF1342" s="43"/>
      <c r="GG1342" s="43"/>
      <c r="GH1342" s="43"/>
      <c r="GI1342" s="43"/>
      <c r="GJ1342" s="43"/>
      <c r="GK1342" s="43"/>
      <c r="GL1342" s="43"/>
      <c r="GM1342" s="43"/>
      <c r="GN1342" s="43"/>
      <c r="GO1342" s="43"/>
      <c r="GP1342" s="43"/>
      <c r="GQ1342" s="43"/>
      <c r="GR1342" s="43"/>
      <c r="GS1342" s="43"/>
      <c r="GT1342" s="43"/>
      <c r="GU1342" s="43"/>
      <c r="GV1342" s="43"/>
      <c r="GW1342" s="43"/>
      <c r="GX1342" s="43"/>
      <c r="GY1342" s="43"/>
      <c r="GZ1342" s="43"/>
      <c r="HA1342" s="43"/>
      <c r="HB1342" s="43"/>
      <c r="HC1342" s="43"/>
      <c r="HD1342" s="43"/>
      <c r="HE1342" s="43"/>
      <c r="HF1342" s="43"/>
      <c r="HG1342" s="43"/>
      <c r="HH1342" s="43"/>
      <c r="HI1342" s="43"/>
      <c r="HJ1342" s="43"/>
      <c r="HK1342" s="43"/>
      <c r="HL1342" s="43"/>
      <c r="HM1342" s="43"/>
      <c r="HN1342" s="43"/>
      <c r="HO1342" s="43"/>
      <c r="HP1342" s="43"/>
      <c r="HQ1342" s="43"/>
      <c r="HR1342" s="43"/>
      <c r="HS1342" s="43"/>
      <c r="HT1342" s="43"/>
      <c r="HU1342" s="43"/>
      <c r="HV1342" s="43"/>
      <c r="HW1342" s="43"/>
      <c r="HX1342" s="43"/>
      <c r="HY1342" s="43"/>
      <c r="HZ1342" s="43"/>
      <c r="IA1342" s="43"/>
      <c r="IB1342" s="43"/>
    </row>
    <row r="1343" spans="1:236">
      <c r="A1343" s="43"/>
      <c r="B1343" s="43"/>
      <c r="C1343" s="43"/>
      <c r="D1343" s="43"/>
      <c r="E1343" s="43"/>
      <c r="F1343" s="43"/>
      <c r="G1343" s="43"/>
      <c r="H1343" s="43"/>
      <c r="I1343" s="43"/>
      <c r="J1343" s="43"/>
      <c r="K1343" s="43"/>
      <c r="L1343" s="43"/>
      <c r="M1343" s="43"/>
      <c r="N1343" s="43"/>
      <c r="O1343" s="60"/>
      <c r="P1343" s="43"/>
      <c r="Q1343" s="43"/>
      <c r="R1343" s="43"/>
      <c r="S1343" s="43"/>
      <c r="T1343" s="43"/>
      <c r="U1343" s="43"/>
      <c r="V1343" s="43"/>
      <c r="W1343" s="43"/>
      <c r="X1343" s="43"/>
      <c r="Y1343" s="43"/>
      <c r="Z1343" s="43"/>
      <c r="AA1343" s="43"/>
      <c r="AB1343" s="43"/>
      <c r="AC1343" s="43"/>
      <c r="AD1343" s="43"/>
      <c r="AE1343" s="43"/>
      <c r="AF1343" s="43"/>
      <c r="AG1343" s="43"/>
      <c r="AH1343" s="43"/>
      <c r="AI1343" s="43"/>
      <c r="AJ1343" s="43"/>
      <c r="AK1343" s="43"/>
      <c r="AL1343" s="43"/>
      <c r="AM1343" s="43"/>
      <c r="AN1343" s="43"/>
      <c r="AO1343" s="43"/>
      <c r="AP1343" s="43"/>
      <c r="AQ1343" s="43"/>
      <c r="AR1343" s="43"/>
      <c r="AS1343" s="43"/>
      <c r="AT1343" s="43"/>
      <c r="AU1343" s="43"/>
      <c r="AV1343" s="43"/>
      <c r="AW1343" s="43"/>
      <c r="AX1343" s="43"/>
      <c r="AY1343" s="43"/>
      <c r="AZ1343" s="43"/>
      <c r="BA1343" s="43"/>
      <c r="BB1343" s="43"/>
      <c r="BC1343" s="43"/>
      <c r="BD1343" s="43"/>
      <c r="BE1343" s="43"/>
      <c r="BF1343" s="43"/>
      <c r="BG1343" s="43"/>
      <c r="BH1343" s="43"/>
      <c r="BI1343" s="43"/>
      <c r="BJ1343" s="43"/>
      <c r="BK1343" s="43"/>
      <c r="BL1343" s="43"/>
      <c r="BM1343" s="43"/>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3"/>
      <c r="FG1343" s="43"/>
      <c r="FH1343" s="43"/>
      <c r="FI1343" s="43"/>
      <c r="FJ1343" s="43"/>
      <c r="FK1343" s="43"/>
      <c r="FL1343" s="43"/>
      <c r="FM1343" s="43"/>
      <c r="FN1343" s="43"/>
      <c r="FO1343" s="43"/>
      <c r="FP1343" s="43"/>
      <c r="FQ1343" s="43"/>
      <c r="FR1343" s="43"/>
      <c r="FS1343" s="43"/>
      <c r="FT1343" s="43"/>
      <c r="FU1343" s="43"/>
      <c r="FV1343" s="43"/>
      <c r="FW1343" s="43"/>
      <c r="FX1343" s="43"/>
      <c r="FY1343" s="43"/>
      <c r="FZ1343" s="43"/>
      <c r="GA1343" s="43"/>
      <c r="GB1343" s="43"/>
      <c r="GC1343" s="43"/>
      <c r="GD1343" s="43"/>
      <c r="GE1343" s="43"/>
      <c r="GF1343" s="43"/>
      <c r="GG1343" s="43"/>
      <c r="GH1343" s="43"/>
      <c r="GI1343" s="43"/>
      <c r="GJ1343" s="43"/>
      <c r="GK1343" s="43"/>
      <c r="GL1343" s="43"/>
      <c r="GM1343" s="43"/>
      <c r="GN1343" s="43"/>
      <c r="GO1343" s="43"/>
      <c r="GP1343" s="43"/>
      <c r="GQ1343" s="43"/>
      <c r="GR1343" s="43"/>
      <c r="GS1343" s="43"/>
      <c r="GT1343" s="43"/>
      <c r="GU1343" s="43"/>
      <c r="GV1343" s="43"/>
      <c r="GW1343" s="43"/>
      <c r="GX1343" s="43"/>
      <c r="GY1343" s="43"/>
      <c r="GZ1343" s="43"/>
      <c r="HA1343" s="43"/>
      <c r="HB1343" s="43"/>
      <c r="HC1343" s="43"/>
      <c r="HD1343" s="43"/>
      <c r="HE1343" s="43"/>
      <c r="HF1343" s="43"/>
      <c r="HG1343" s="43"/>
      <c r="HH1343" s="43"/>
      <c r="HI1343" s="43"/>
      <c r="HJ1343" s="43"/>
      <c r="HK1343" s="43"/>
      <c r="HL1343" s="43"/>
      <c r="HM1343" s="43"/>
      <c r="HN1343" s="43"/>
      <c r="HO1343" s="43"/>
      <c r="HP1343" s="43"/>
      <c r="HQ1343" s="43"/>
      <c r="HR1343" s="43"/>
      <c r="HS1343" s="43"/>
      <c r="HT1343" s="43"/>
      <c r="HU1343" s="43"/>
      <c r="HV1343" s="43"/>
      <c r="HW1343" s="43"/>
      <c r="HX1343" s="43"/>
      <c r="HY1343" s="43"/>
      <c r="HZ1343" s="43"/>
      <c r="IA1343" s="43"/>
      <c r="IB1343" s="43"/>
    </row>
    <row r="1344" spans="1:236">
      <c r="A1344" s="43"/>
      <c r="B1344" s="43"/>
      <c r="C1344" s="43"/>
      <c r="D1344" s="43"/>
      <c r="E1344" s="43"/>
      <c r="F1344" s="43"/>
      <c r="G1344" s="43"/>
      <c r="H1344" s="43"/>
      <c r="I1344" s="43"/>
      <c r="J1344" s="43"/>
      <c r="K1344" s="43"/>
      <c r="L1344" s="43"/>
      <c r="M1344" s="43"/>
      <c r="N1344" s="43"/>
      <c r="O1344" s="60"/>
      <c r="P1344" s="43"/>
      <c r="Q1344" s="43"/>
      <c r="R1344" s="43"/>
      <c r="S1344" s="43"/>
      <c r="T1344" s="43"/>
      <c r="U1344" s="43"/>
      <c r="V1344" s="43"/>
      <c r="W1344" s="43"/>
      <c r="X1344" s="43"/>
      <c r="Y1344" s="43"/>
      <c r="Z1344" s="43"/>
      <c r="AA1344" s="43"/>
      <c r="AB1344" s="43"/>
      <c r="AC1344" s="43"/>
      <c r="AD1344" s="43"/>
      <c r="AE1344" s="43"/>
      <c r="AF1344" s="43"/>
      <c r="AG1344" s="43"/>
      <c r="AH1344" s="43"/>
      <c r="AI1344" s="43"/>
      <c r="AJ1344" s="43"/>
      <c r="AK1344" s="43"/>
      <c r="AL1344" s="43"/>
      <c r="AM1344" s="43"/>
      <c r="AN1344" s="43"/>
      <c r="AO1344" s="43"/>
      <c r="AP1344" s="43"/>
      <c r="AQ1344" s="43"/>
      <c r="AR1344" s="43"/>
      <c r="AS1344" s="43"/>
      <c r="AT1344" s="43"/>
      <c r="AU1344" s="43"/>
      <c r="AV1344" s="43"/>
      <c r="AW1344" s="43"/>
      <c r="AX1344" s="43"/>
      <c r="AY1344" s="43"/>
      <c r="AZ1344" s="43"/>
      <c r="BA1344" s="43"/>
      <c r="BB1344" s="43"/>
      <c r="BC1344" s="43"/>
      <c r="BD1344" s="43"/>
      <c r="BE1344" s="43"/>
      <c r="BF1344" s="43"/>
      <c r="BG1344" s="43"/>
      <c r="BH1344" s="43"/>
      <c r="BI1344" s="43"/>
      <c r="BJ1344" s="43"/>
      <c r="BK1344" s="43"/>
      <c r="BL1344" s="43"/>
      <c r="BM1344" s="43"/>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c r="FL1344" s="43"/>
      <c r="FM1344" s="43"/>
      <c r="FN1344" s="43"/>
      <c r="FO1344" s="43"/>
      <c r="FP1344" s="43"/>
      <c r="FQ1344" s="43"/>
      <c r="FR1344" s="43"/>
      <c r="FS1344" s="43"/>
      <c r="FT1344" s="43"/>
      <c r="FU1344" s="43"/>
      <c r="FV1344" s="43"/>
      <c r="FW1344" s="43"/>
      <c r="FX1344" s="43"/>
      <c r="FY1344" s="43"/>
      <c r="FZ1344" s="43"/>
      <c r="GA1344" s="43"/>
      <c r="GB1344" s="43"/>
      <c r="GC1344" s="43"/>
      <c r="GD1344" s="43"/>
      <c r="GE1344" s="43"/>
      <c r="GF1344" s="43"/>
      <c r="GG1344" s="43"/>
      <c r="GH1344" s="43"/>
      <c r="GI1344" s="43"/>
      <c r="GJ1344" s="43"/>
      <c r="GK1344" s="43"/>
      <c r="GL1344" s="43"/>
      <c r="GM1344" s="43"/>
      <c r="GN1344" s="43"/>
      <c r="GO1344" s="43"/>
      <c r="GP1344" s="43"/>
      <c r="GQ1344" s="43"/>
      <c r="GR1344" s="43"/>
      <c r="GS1344" s="43"/>
      <c r="GT1344" s="43"/>
      <c r="GU1344" s="43"/>
      <c r="GV1344" s="43"/>
      <c r="GW1344" s="43"/>
      <c r="GX1344" s="43"/>
      <c r="GY1344" s="43"/>
      <c r="GZ1344" s="43"/>
      <c r="HA1344" s="43"/>
      <c r="HB1344" s="43"/>
      <c r="HC1344" s="43"/>
      <c r="HD1344" s="43"/>
      <c r="HE1344" s="43"/>
      <c r="HF1344" s="43"/>
      <c r="HG1344" s="43"/>
      <c r="HH1344" s="43"/>
      <c r="HI1344" s="43"/>
      <c r="HJ1344" s="43"/>
      <c r="HK1344" s="43"/>
      <c r="HL1344" s="43"/>
      <c r="HM1344" s="43"/>
      <c r="HN1344" s="43"/>
      <c r="HO1344" s="43"/>
      <c r="HP1344" s="43"/>
      <c r="HQ1344" s="43"/>
      <c r="HR1344" s="43"/>
      <c r="HS1344" s="43"/>
      <c r="HT1344" s="43"/>
      <c r="HU1344" s="43"/>
      <c r="HV1344" s="43"/>
      <c r="HW1344" s="43"/>
      <c r="HX1344" s="43"/>
      <c r="HY1344" s="43"/>
      <c r="HZ1344" s="43"/>
      <c r="IA1344" s="43"/>
      <c r="IB1344" s="43"/>
    </row>
    <row r="1345" spans="1:236">
      <c r="A1345" s="43"/>
      <c r="B1345" s="43"/>
      <c r="C1345" s="43"/>
      <c r="D1345" s="43"/>
      <c r="E1345" s="43"/>
      <c r="F1345" s="43"/>
      <c r="G1345" s="43"/>
      <c r="H1345" s="43"/>
      <c r="I1345" s="43"/>
      <c r="J1345" s="43"/>
      <c r="K1345" s="43"/>
      <c r="L1345" s="43"/>
      <c r="M1345" s="43"/>
      <c r="N1345" s="43"/>
      <c r="O1345" s="60"/>
      <c r="P1345" s="43"/>
      <c r="Q1345" s="43"/>
      <c r="R1345" s="43"/>
      <c r="S1345" s="43"/>
      <c r="T1345" s="43"/>
      <c r="U1345" s="43"/>
      <c r="V1345" s="43"/>
      <c r="W1345" s="43"/>
      <c r="X1345" s="43"/>
      <c r="Y1345" s="43"/>
      <c r="Z1345" s="43"/>
      <c r="AA1345" s="43"/>
      <c r="AB1345" s="43"/>
      <c r="AC1345" s="43"/>
      <c r="AD1345" s="43"/>
      <c r="AE1345" s="43"/>
      <c r="AF1345" s="43"/>
      <c r="AG1345" s="43"/>
      <c r="AH1345" s="43"/>
      <c r="AI1345" s="43"/>
      <c r="AJ1345" s="43"/>
      <c r="AK1345" s="43"/>
      <c r="AL1345" s="43"/>
      <c r="AM1345" s="43"/>
      <c r="AN1345" s="43"/>
      <c r="AO1345" s="43"/>
      <c r="AP1345" s="43"/>
      <c r="AQ1345" s="43"/>
      <c r="AR1345" s="43"/>
      <c r="AS1345" s="43"/>
      <c r="AT1345" s="43"/>
      <c r="AU1345" s="43"/>
      <c r="AV1345" s="43"/>
      <c r="AW1345" s="43"/>
      <c r="AX1345" s="43"/>
      <c r="AY1345" s="43"/>
      <c r="AZ1345" s="43"/>
      <c r="BA1345" s="43"/>
      <c r="BB1345" s="43"/>
      <c r="BC1345" s="43"/>
      <c r="BD1345" s="43"/>
      <c r="BE1345" s="43"/>
      <c r="BF1345" s="43"/>
      <c r="BG1345" s="43"/>
      <c r="BH1345" s="43"/>
      <c r="BI1345" s="43"/>
      <c r="BJ1345" s="43"/>
      <c r="BK1345" s="43"/>
      <c r="BL1345" s="43"/>
      <c r="BM1345" s="43"/>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3"/>
      <c r="FG1345" s="43"/>
      <c r="FH1345" s="43"/>
      <c r="FI1345" s="43"/>
      <c r="FJ1345" s="43"/>
      <c r="FK1345" s="43"/>
      <c r="FL1345" s="43"/>
      <c r="FM1345" s="43"/>
      <c r="FN1345" s="43"/>
      <c r="FO1345" s="43"/>
      <c r="FP1345" s="43"/>
      <c r="FQ1345" s="43"/>
      <c r="FR1345" s="43"/>
      <c r="FS1345" s="43"/>
      <c r="FT1345" s="43"/>
      <c r="FU1345" s="43"/>
      <c r="FV1345" s="43"/>
      <c r="FW1345" s="43"/>
      <c r="FX1345" s="43"/>
      <c r="FY1345" s="43"/>
      <c r="FZ1345" s="43"/>
      <c r="GA1345" s="43"/>
      <c r="GB1345" s="43"/>
      <c r="GC1345" s="43"/>
      <c r="GD1345" s="43"/>
      <c r="GE1345" s="43"/>
      <c r="GF1345" s="43"/>
      <c r="GG1345" s="43"/>
      <c r="GH1345" s="43"/>
      <c r="GI1345" s="43"/>
      <c r="GJ1345" s="43"/>
      <c r="GK1345" s="43"/>
      <c r="GL1345" s="43"/>
      <c r="GM1345" s="43"/>
      <c r="GN1345" s="43"/>
      <c r="GO1345" s="43"/>
      <c r="GP1345" s="43"/>
      <c r="GQ1345" s="43"/>
      <c r="GR1345" s="43"/>
      <c r="GS1345" s="43"/>
      <c r="GT1345" s="43"/>
      <c r="GU1345" s="43"/>
      <c r="GV1345" s="43"/>
      <c r="GW1345" s="43"/>
      <c r="GX1345" s="43"/>
      <c r="GY1345" s="43"/>
      <c r="GZ1345" s="43"/>
      <c r="HA1345" s="43"/>
      <c r="HB1345" s="43"/>
      <c r="HC1345" s="43"/>
      <c r="HD1345" s="43"/>
      <c r="HE1345" s="43"/>
      <c r="HF1345" s="43"/>
      <c r="HG1345" s="43"/>
      <c r="HH1345" s="43"/>
      <c r="HI1345" s="43"/>
      <c r="HJ1345" s="43"/>
      <c r="HK1345" s="43"/>
      <c r="HL1345" s="43"/>
      <c r="HM1345" s="43"/>
      <c r="HN1345" s="43"/>
      <c r="HO1345" s="43"/>
      <c r="HP1345" s="43"/>
      <c r="HQ1345" s="43"/>
      <c r="HR1345" s="43"/>
      <c r="HS1345" s="43"/>
      <c r="HT1345" s="43"/>
      <c r="HU1345" s="43"/>
      <c r="HV1345" s="43"/>
      <c r="HW1345" s="43"/>
      <c r="HX1345" s="43"/>
      <c r="HY1345" s="43"/>
      <c r="HZ1345" s="43"/>
      <c r="IA1345" s="43"/>
      <c r="IB1345" s="43"/>
    </row>
    <row r="1346" spans="1:236">
      <c r="A1346" s="43"/>
      <c r="B1346" s="43"/>
      <c r="C1346" s="43"/>
      <c r="D1346" s="43"/>
      <c r="E1346" s="43"/>
      <c r="F1346" s="43"/>
      <c r="G1346" s="43"/>
      <c r="H1346" s="43"/>
      <c r="I1346" s="43"/>
      <c r="J1346" s="43"/>
      <c r="K1346" s="43"/>
      <c r="L1346" s="43"/>
      <c r="M1346" s="43"/>
      <c r="N1346" s="43"/>
      <c r="O1346" s="60"/>
      <c r="P1346" s="43"/>
      <c r="Q1346" s="43"/>
      <c r="R1346" s="43"/>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c r="FL1346" s="43"/>
      <c r="FM1346" s="43"/>
      <c r="FN1346" s="43"/>
      <c r="FO1346" s="43"/>
      <c r="FP1346" s="43"/>
      <c r="FQ1346" s="43"/>
      <c r="FR1346" s="43"/>
      <c r="FS1346" s="43"/>
      <c r="FT1346" s="43"/>
      <c r="FU1346" s="43"/>
      <c r="FV1346" s="43"/>
      <c r="FW1346" s="43"/>
      <c r="FX1346" s="43"/>
      <c r="FY1346" s="43"/>
      <c r="FZ1346" s="43"/>
      <c r="GA1346" s="43"/>
      <c r="GB1346" s="43"/>
      <c r="GC1346" s="43"/>
      <c r="GD1346" s="43"/>
      <c r="GE1346" s="43"/>
      <c r="GF1346" s="43"/>
      <c r="GG1346" s="43"/>
      <c r="GH1346" s="43"/>
      <c r="GI1346" s="43"/>
      <c r="GJ1346" s="43"/>
      <c r="GK1346" s="43"/>
      <c r="GL1346" s="43"/>
      <c r="GM1346" s="43"/>
      <c r="GN1346" s="43"/>
      <c r="GO1346" s="43"/>
      <c r="GP1346" s="43"/>
      <c r="GQ1346" s="43"/>
      <c r="GR1346" s="43"/>
      <c r="GS1346" s="43"/>
      <c r="GT1346" s="43"/>
      <c r="GU1346" s="43"/>
      <c r="GV1346" s="43"/>
      <c r="GW1346" s="43"/>
      <c r="GX1346" s="43"/>
      <c r="GY1346" s="43"/>
      <c r="GZ1346" s="43"/>
      <c r="HA1346" s="43"/>
      <c r="HB1346" s="43"/>
      <c r="HC1346" s="43"/>
      <c r="HD1346" s="43"/>
      <c r="HE1346" s="43"/>
      <c r="HF1346" s="43"/>
      <c r="HG1346" s="43"/>
      <c r="HH1346" s="43"/>
      <c r="HI1346" s="43"/>
      <c r="HJ1346" s="43"/>
      <c r="HK1346" s="43"/>
      <c r="HL1346" s="43"/>
      <c r="HM1346" s="43"/>
      <c r="HN1346" s="43"/>
      <c r="HO1346" s="43"/>
      <c r="HP1346" s="43"/>
      <c r="HQ1346" s="43"/>
      <c r="HR1346" s="43"/>
      <c r="HS1346" s="43"/>
      <c r="HT1346" s="43"/>
      <c r="HU1346" s="43"/>
      <c r="HV1346" s="43"/>
      <c r="HW1346" s="43"/>
      <c r="HX1346" s="43"/>
      <c r="HY1346" s="43"/>
      <c r="HZ1346" s="43"/>
      <c r="IA1346" s="43"/>
      <c r="IB1346" s="43"/>
    </row>
    <row r="1347" spans="1:236">
      <c r="A1347" s="43"/>
      <c r="B1347" s="43"/>
      <c r="C1347" s="43"/>
      <c r="D1347" s="43"/>
      <c r="E1347" s="43"/>
      <c r="F1347" s="43"/>
      <c r="G1347" s="43"/>
      <c r="H1347" s="43"/>
      <c r="I1347" s="43"/>
      <c r="J1347" s="43"/>
      <c r="K1347" s="43"/>
      <c r="L1347" s="43"/>
      <c r="M1347" s="43"/>
      <c r="N1347" s="43"/>
      <c r="O1347" s="60"/>
      <c r="P1347" s="43"/>
      <c r="Q1347" s="43"/>
      <c r="R1347" s="43"/>
      <c r="S1347" s="43"/>
      <c r="T1347" s="43"/>
      <c r="U1347" s="43"/>
      <c r="V1347" s="43"/>
      <c r="W1347" s="43"/>
      <c r="X1347" s="43"/>
      <c r="Y1347" s="43"/>
      <c r="Z1347" s="43"/>
      <c r="AA1347" s="43"/>
      <c r="AB1347" s="43"/>
      <c r="AC1347" s="43"/>
      <c r="AD1347" s="43"/>
      <c r="AE1347" s="43"/>
      <c r="AF1347" s="43"/>
      <c r="AG1347" s="43"/>
      <c r="AH1347" s="43"/>
      <c r="AI1347" s="43"/>
      <c r="AJ1347" s="43"/>
      <c r="AK1347" s="43"/>
      <c r="AL1347" s="43"/>
      <c r="AM1347" s="43"/>
      <c r="AN1347" s="43"/>
      <c r="AO1347" s="43"/>
      <c r="AP1347" s="43"/>
      <c r="AQ1347" s="43"/>
      <c r="AR1347" s="43"/>
      <c r="AS1347" s="43"/>
      <c r="AT1347" s="43"/>
      <c r="AU1347" s="43"/>
      <c r="AV1347" s="43"/>
      <c r="AW1347" s="43"/>
      <c r="AX1347" s="43"/>
      <c r="AY1347" s="43"/>
      <c r="AZ1347" s="43"/>
      <c r="BA1347" s="43"/>
      <c r="BB1347" s="43"/>
      <c r="BC1347" s="43"/>
      <c r="BD1347" s="43"/>
      <c r="BE1347" s="43"/>
      <c r="BF1347" s="43"/>
      <c r="BG1347" s="43"/>
      <c r="BH1347" s="43"/>
      <c r="BI1347" s="43"/>
      <c r="BJ1347" s="43"/>
      <c r="BK1347" s="43"/>
      <c r="BL1347" s="43"/>
      <c r="BM1347" s="43"/>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3"/>
      <c r="FG1347" s="43"/>
      <c r="FH1347" s="43"/>
      <c r="FI1347" s="43"/>
      <c r="FJ1347" s="43"/>
      <c r="FK1347" s="43"/>
      <c r="FL1347" s="43"/>
      <c r="FM1347" s="43"/>
      <c r="FN1347" s="43"/>
      <c r="FO1347" s="43"/>
      <c r="FP1347" s="43"/>
      <c r="FQ1347" s="43"/>
      <c r="FR1347" s="43"/>
      <c r="FS1347" s="43"/>
      <c r="FT1347" s="43"/>
      <c r="FU1347" s="43"/>
      <c r="FV1347" s="43"/>
      <c r="FW1347" s="43"/>
      <c r="FX1347" s="43"/>
      <c r="FY1347" s="43"/>
      <c r="FZ1347" s="43"/>
      <c r="GA1347" s="43"/>
      <c r="GB1347" s="43"/>
      <c r="GC1347" s="43"/>
      <c r="GD1347" s="43"/>
      <c r="GE1347" s="43"/>
      <c r="GF1347" s="43"/>
      <c r="GG1347" s="43"/>
      <c r="GH1347" s="43"/>
      <c r="GI1347" s="43"/>
      <c r="GJ1347" s="43"/>
      <c r="GK1347" s="43"/>
      <c r="GL1347" s="43"/>
      <c r="GM1347" s="43"/>
      <c r="GN1347" s="43"/>
      <c r="GO1347" s="43"/>
      <c r="GP1347" s="43"/>
      <c r="GQ1347" s="43"/>
      <c r="GR1347" s="43"/>
      <c r="GS1347" s="43"/>
      <c r="GT1347" s="43"/>
      <c r="GU1347" s="43"/>
      <c r="GV1347" s="43"/>
      <c r="GW1347" s="43"/>
      <c r="GX1347" s="43"/>
      <c r="GY1347" s="43"/>
      <c r="GZ1347" s="43"/>
      <c r="HA1347" s="43"/>
      <c r="HB1347" s="43"/>
      <c r="HC1347" s="43"/>
      <c r="HD1347" s="43"/>
      <c r="HE1347" s="43"/>
      <c r="HF1347" s="43"/>
      <c r="HG1347" s="43"/>
      <c r="HH1347" s="43"/>
      <c r="HI1347" s="43"/>
      <c r="HJ1347" s="43"/>
      <c r="HK1347" s="43"/>
      <c r="HL1347" s="43"/>
      <c r="HM1347" s="43"/>
      <c r="HN1347" s="43"/>
      <c r="HO1347" s="43"/>
      <c r="HP1347" s="43"/>
      <c r="HQ1347" s="43"/>
      <c r="HR1347" s="43"/>
      <c r="HS1347" s="43"/>
      <c r="HT1347" s="43"/>
      <c r="HU1347" s="43"/>
      <c r="HV1347" s="43"/>
      <c r="HW1347" s="43"/>
      <c r="HX1347" s="43"/>
      <c r="HY1347" s="43"/>
      <c r="HZ1347" s="43"/>
      <c r="IA1347" s="43"/>
      <c r="IB1347" s="43"/>
    </row>
    <row r="1348" spans="1:236">
      <c r="A1348" s="43"/>
      <c r="B1348" s="43"/>
      <c r="C1348" s="43"/>
      <c r="D1348" s="43"/>
      <c r="E1348" s="43"/>
      <c r="F1348" s="43"/>
      <c r="G1348" s="43"/>
      <c r="H1348" s="43"/>
      <c r="I1348" s="43"/>
      <c r="J1348" s="43"/>
      <c r="K1348" s="43"/>
      <c r="L1348" s="43"/>
      <c r="M1348" s="43"/>
      <c r="N1348" s="43"/>
      <c r="O1348" s="60"/>
      <c r="P1348" s="43"/>
      <c r="Q1348" s="43"/>
      <c r="R1348" s="43"/>
      <c r="S1348" s="43"/>
      <c r="T1348" s="43"/>
      <c r="U1348" s="43"/>
      <c r="V1348" s="43"/>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c r="FL1348" s="43"/>
      <c r="FM1348" s="43"/>
      <c r="FN1348" s="43"/>
      <c r="FO1348" s="43"/>
      <c r="FP1348" s="43"/>
      <c r="FQ1348" s="43"/>
      <c r="FR1348" s="43"/>
      <c r="FS1348" s="43"/>
      <c r="FT1348" s="43"/>
      <c r="FU1348" s="43"/>
      <c r="FV1348" s="43"/>
      <c r="FW1348" s="43"/>
      <c r="FX1348" s="43"/>
      <c r="FY1348" s="43"/>
      <c r="FZ1348" s="43"/>
      <c r="GA1348" s="43"/>
      <c r="GB1348" s="43"/>
      <c r="GC1348" s="43"/>
      <c r="GD1348" s="43"/>
      <c r="GE1348" s="43"/>
      <c r="GF1348" s="43"/>
      <c r="GG1348" s="43"/>
      <c r="GH1348" s="43"/>
      <c r="GI1348" s="43"/>
      <c r="GJ1348" s="43"/>
      <c r="GK1348" s="43"/>
      <c r="GL1348" s="43"/>
      <c r="GM1348" s="43"/>
      <c r="GN1348" s="43"/>
      <c r="GO1348" s="43"/>
      <c r="GP1348" s="43"/>
      <c r="GQ1348" s="43"/>
      <c r="GR1348" s="43"/>
      <c r="GS1348" s="43"/>
      <c r="GT1348" s="43"/>
      <c r="GU1348" s="43"/>
      <c r="GV1348" s="43"/>
      <c r="GW1348" s="43"/>
      <c r="GX1348" s="43"/>
      <c r="GY1348" s="43"/>
      <c r="GZ1348" s="43"/>
      <c r="HA1348" s="43"/>
      <c r="HB1348" s="43"/>
      <c r="HC1348" s="43"/>
      <c r="HD1348" s="43"/>
      <c r="HE1348" s="43"/>
      <c r="HF1348" s="43"/>
      <c r="HG1348" s="43"/>
      <c r="HH1348" s="43"/>
      <c r="HI1348" s="43"/>
      <c r="HJ1348" s="43"/>
      <c r="HK1348" s="43"/>
      <c r="HL1348" s="43"/>
      <c r="HM1348" s="43"/>
      <c r="HN1348" s="43"/>
      <c r="HO1348" s="43"/>
      <c r="HP1348" s="43"/>
      <c r="HQ1348" s="43"/>
      <c r="HR1348" s="43"/>
      <c r="HS1348" s="43"/>
      <c r="HT1348" s="43"/>
      <c r="HU1348" s="43"/>
      <c r="HV1348" s="43"/>
      <c r="HW1348" s="43"/>
      <c r="HX1348" s="43"/>
      <c r="HY1348" s="43"/>
      <c r="HZ1348" s="43"/>
      <c r="IA1348" s="43"/>
      <c r="IB1348" s="43"/>
    </row>
    <row r="1349" spans="1:236">
      <c r="A1349" s="43"/>
      <c r="B1349" s="43"/>
      <c r="C1349" s="43"/>
      <c r="D1349" s="43"/>
      <c r="E1349" s="43"/>
      <c r="F1349" s="43"/>
      <c r="G1349" s="43"/>
      <c r="H1349" s="43"/>
      <c r="I1349" s="43"/>
      <c r="J1349" s="43"/>
      <c r="K1349" s="43"/>
      <c r="L1349" s="43"/>
      <c r="M1349" s="43"/>
      <c r="N1349" s="43"/>
      <c r="O1349" s="60"/>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3"/>
      <c r="AT1349" s="43"/>
      <c r="AU1349" s="43"/>
      <c r="AV1349" s="43"/>
      <c r="AW1349" s="43"/>
      <c r="AX1349" s="43"/>
      <c r="AY1349" s="43"/>
      <c r="AZ1349" s="43"/>
      <c r="BA1349" s="43"/>
      <c r="BB1349" s="43"/>
      <c r="BC1349" s="43"/>
      <c r="BD1349" s="43"/>
      <c r="BE1349" s="43"/>
      <c r="BF1349" s="43"/>
      <c r="BG1349" s="43"/>
      <c r="BH1349" s="43"/>
      <c r="BI1349" s="43"/>
      <c r="BJ1349" s="43"/>
      <c r="BK1349" s="43"/>
      <c r="BL1349" s="43"/>
      <c r="BM1349" s="43"/>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3"/>
      <c r="FG1349" s="43"/>
      <c r="FH1349" s="43"/>
      <c r="FI1349" s="43"/>
      <c r="FJ1349" s="43"/>
      <c r="FK1349" s="43"/>
      <c r="FL1349" s="43"/>
      <c r="FM1349" s="43"/>
      <c r="FN1349" s="43"/>
      <c r="FO1349" s="43"/>
      <c r="FP1349" s="43"/>
      <c r="FQ1349" s="43"/>
      <c r="FR1349" s="43"/>
      <c r="FS1349" s="43"/>
      <c r="FT1349" s="43"/>
      <c r="FU1349" s="43"/>
      <c r="FV1349" s="43"/>
      <c r="FW1349" s="43"/>
      <c r="FX1349" s="43"/>
      <c r="FY1349" s="43"/>
      <c r="FZ1349" s="43"/>
      <c r="GA1349" s="43"/>
      <c r="GB1349" s="43"/>
      <c r="GC1349" s="43"/>
      <c r="GD1349" s="43"/>
      <c r="GE1349" s="43"/>
      <c r="GF1349" s="43"/>
      <c r="GG1349" s="43"/>
      <c r="GH1349" s="43"/>
      <c r="GI1349" s="43"/>
      <c r="GJ1349" s="43"/>
      <c r="GK1349" s="43"/>
      <c r="GL1349" s="43"/>
      <c r="GM1349" s="43"/>
      <c r="GN1349" s="43"/>
      <c r="GO1349" s="43"/>
      <c r="GP1349" s="43"/>
      <c r="GQ1349" s="43"/>
      <c r="GR1349" s="43"/>
      <c r="GS1349" s="43"/>
      <c r="GT1349" s="43"/>
      <c r="GU1349" s="43"/>
      <c r="GV1349" s="43"/>
      <c r="GW1349" s="43"/>
      <c r="GX1349" s="43"/>
      <c r="GY1349" s="43"/>
      <c r="GZ1349" s="43"/>
      <c r="HA1349" s="43"/>
      <c r="HB1349" s="43"/>
      <c r="HC1349" s="43"/>
      <c r="HD1349" s="43"/>
      <c r="HE1349" s="43"/>
      <c r="HF1349" s="43"/>
      <c r="HG1349" s="43"/>
      <c r="HH1349" s="43"/>
      <c r="HI1349" s="43"/>
      <c r="HJ1349" s="43"/>
      <c r="HK1349" s="43"/>
      <c r="HL1349" s="43"/>
      <c r="HM1349" s="43"/>
      <c r="HN1349" s="43"/>
      <c r="HO1349" s="43"/>
      <c r="HP1349" s="43"/>
      <c r="HQ1349" s="43"/>
      <c r="HR1349" s="43"/>
      <c r="HS1349" s="43"/>
      <c r="HT1349" s="43"/>
      <c r="HU1349" s="43"/>
      <c r="HV1349" s="43"/>
      <c r="HW1349" s="43"/>
      <c r="HX1349" s="43"/>
      <c r="HY1349" s="43"/>
      <c r="HZ1349" s="43"/>
      <c r="IA1349" s="43"/>
      <c r="IB1349" s="43"/>
    </row>
    <row r="1350" spans="1:236">
      <c r="A1350" s="43"/>
      <c r="B1350" s="43"/>
      <c r="C1350" s="43"/>
      <c r="D1350" s="43"/>
      <c r="E1350" s="43"/>
      <c r="F1350" s="43"/>
      <c r="G1350" s="43"/>
      <c r="H1350" s="43"/>
      <c r="I1350" s="43"/>
      <c r="J1350" s="43"/>
      <c r="K1350" s="43"/>
      <c r="L1350" s="43"/>
      <c r="M1350" s="43"/>
      <c r="N1350" s="43"/>
      <c r="O1350" s="60"/>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c r="FL1350" s="43"/>
      <c r="FM1350" s="43"/>
      <c r="FN1350" s="43"/>
      <c r="FO1350" s="43"/>
      <c r="FP1350" s="43"/>
      <c r="FQ1350" s="43"/>
      <c r="FR1350" s="43"/>
      <c r="FS1350" s="43"/>
      <c r="FT1350" s="43"/>
      <c r="FU1350" s="43"/>
      <c r="FV1350" s="43"/>
      <c r="FW1350" s="43"/>
      <c r="FX1350" s="43"/>
      <c r="FY1350" s="43"/>
      <c r="FZ1350" s="43"/>
      <c r="GA1350" s="43"/>
      <c r="GB1350" s="43"/>
      <c r="GC1350" s="43"/>
      <c r="GD1350" s="43"/>
      <c r="GE1350" s="43"/>
      <c r="GF1350" s="43"/>
      <c r="GG1350" s="43"/>
      <c r="GH1350" s="43"/>
      <c r="GI1350" s="43"/>
      <c r="GJ1350" s="43"/>
      <c r="GK1350" s="43"/>
      <c r="GL1350" s="43"/>
      <c r="GM1350" s="43"/>
      <c r="GN1350" s="43"/>
      <c r="GO1350" s="43"/>
      <c r="GP1350" s="43"/>
      <c r="GQ1350" s="43"/>
      <c r="GR1350" s="43"/>
      <c r="GS1350" s="43"/>
      <c r="GT1350" s="43"/>
      <c r="GU1350" s="43"/>
      <c r="GV1350" s="43"/>
      <c r="GW1350" s="43"/>
      <c r="GX1350" s="43"/>
      <c r="GY1350" s="43"/>
      <c r="GZ1350" s="43"/>
      <c r="HA1350" s="43"/>
      <c r="HB1350" s="43"/>
      <c r="HC1350" s="43"/>
      <c r="HD1350" s="43"/>
      <c r="HE1350" s="43"/>
      <c r="HF1350" s="43"/>
      <c r="HG1350" s="43"/>
      <c r="HH1350" s="43"/>
      <c r="HI1350" s="43"/>
      <c r="HJ1350" s="43"/>
      <c r="HK1350" s="43"/>
      <c r="HL1350" s="43"/>
      <c r="HM1350" s="43"/>
      <c r="HN1350" s="43"/>
      <c r="HO1350" s="43"/>
      <c r="HP1350" s="43"/>
      <c r="HQ1350" s="43"/>
      <c r="HR1350" s="43"/>
      <c r="HS1350" s="43"/>
      <c r="HT1350" s="43"/>
      <c r="HU1350" s="43"/>
      <c r="HV1350" s="43"/>
      <c r="HW1350" s="43"/>
      <c r="HX1350" s="43"/>
      <c r="HY1350" s="43"/>
      <c r="HZ1350" s="43"/>
      <c r="IA1350" s="43"/>
      <c r="IB1350" s="43"/>
    </row>
    <row r="1351" spans="1:236">
      <c r="A1351" s="43"/>
      <c r="B1351" s="43"/>
      <c r="C1351" s="43"/>
      <c r="D1351" s="43"/>
      <c r="E1351" s="43"/>
      <c r="F1351" s="43"/>
      <c r="G1351" s="43"/>
      <c r="H1351" s="43"/>
      <c r="I1351" s="43"/>
      <c r="J1351" s="43"/>
      <c r="K1351" s="43"/>
      <c r="L1351" s="43"/>
      <c r="M1351" s="43"/>
      <c r="N1351" s="43"/>
      <c r="O1351" s="60"/>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3"/>
      <c r="AT1351" s="43"/>
      <c r="AU1351" s="43"/>
      <c r="AV1351" s="43"/>
      <c r="AW1351" s="43"/>
      <c r="AX1351" s="43"/>
      <c r="AY1351" s="43"/>
      <c r="AZ1351" s="43"/>
      <c r="BA1351" s="43"/>
      <c r="BB1351" s="43"/>
      <c r="BC1351" s="43"/>
      <c r="BD1351" s="43"/>
      <c r="BE1351" s="43"/>
      <c r="BF1351" s="43"/>
      <c r="BG1351" s="43"/>
      <c r="BH1351" s="43"/>
      <c r="BI1351" s="43"/>
      <c r="BJ1351" s="43"/>
      <c r="BK1351" s="43"/>
      <c r="BL1351" s="43"/>
      <c r="BM1351" s="43"/>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3"/>
      <c r="FG1351" s="43"/>
      <c r="FH1351" s="43"/>
      <c r="FI1351" s="43"/>
      <c r="FJ1351" s="43"/>
      <c r="FK1351" s="43"/>
      <c r="FL1351" s="43"/>
      <c r="FM1351" s="43"/>
      <c r="FN1351" s="43"/>
      <c r="FO1351" s="43"/>
      <c r="FP1351" s="43"/>
      <c r="FQ1351" s="43"/>
      <c r="FR1351" s="43"/>
      <c r="FS1351" s="43"/>
      <c r="FT1351" s="43"/>
      <c r="FU1351" s="43"/>
      <c r="FV1351" s="43"/>
      <c r="FW1351" s="43"/>
      <c r="FX1351" s="43"/>
      <c r="FY1351" s="43"/>
      <c r="FZ1351" s="43"/>
      <c r="GA1351" s="43"/>
      <c r="GB1351" s="43"/>
      <c r="GC1351" s="43"/>
      <c r="GD1351" s="43"/>
      <c r="GE1351" s="43"/>
      <c r="GF1351" s="43"/>
      <c r="GG1351" s="43"/>
      <c r="GH1351" s="43"/>
      <c r="GI1351" s="43"/>
      <c r="GJ1351" s="43"/>
      <c r="GK1351" s="43"/>
      <c r="GL1351" s="43"/>
      <c r="GM1351" s="43"/>
      <c r="GN1351" s="43"/>
      <c r="GO1351" s="43"/>
      <c r="GP1351" s="43"/>
      <c r="GQ1351" s="43"/>
      <c r="GR1351" s="43"/>
      <c r="GS1351" s="43"/>
      <c r="GT1351" s="43"/>
      <c r="GU1351" s="43"/>
      <c r="GV1351" s="43"/>
      <c r="GW1351" s="43"/>
      <c r="GX1351" s="43"/>
      <c r="GY1351" s="43"/>
      <c r="GZ1351" s="43"/>
      <c r="HA1351" s="43"/>
      <c r="HB1351" s="43"/>
      <c r="HC1351" s="43"/>
      <c r="HD1351" s="43"/>
      <c r="HE1351" s="43"/>
      <c r="HF1351" s="43"/>
      <c r="HG1351" s="43"/>
      <c r="HH1351" s="43"/>
      <c r="HI1351" s="43"/>
      <c r="HJ1351" s="43"/>
      <c r="HK1351" s="43"/>
      <c r="HL1351" s="43"/>
      <c r="HM1351" s="43"/>
      <c r="HN1351" s="43"/>
      <c r="HO1351" s="43"/>
      <c r="HP1351" s="43"/>
      <c r="HQ1351" s="43"/>
      <c r="HR1351" s="43"/>
      <c r="HS1351" s="43"/>
      <c r="HT1351" s="43"/>
      <c r="HU1351" s="43"/>
      <c r="HV1351" s="43"/>
      <c r="HW1351" s="43"/>
      <c r="HX1351" s="43"/>
      <c r="HY1351" s="43"/>
      <c r="HZ1351" s="43"/>
      <c r="IA1351" s="43"/>
      <c r="IB1351" s="43"/>
    </row>
    <row r="1352" spans="1:236">
      <c r="A1352" s="43"/>
      <c r="B1352" s="43"/>
      <c r="C1352" s="43"/>
      <c r="D1352" s="43"/>
      <c r="E1352" s="43"/>
      <c r="F1352" s="43"/>
      <c r="G1352" s="43"/>
      <c r="H1352" s="43"/>
      <c r="I1352" s="43"/>
      <c r="J1352" s="43"/>
      <c r="K1352" s="43"/>
      <c r="L1352" s="43"/>
      <c r="M1352" s="43"/>
      <c r="N1352" s="43"/>
      <c r="O1352" s="60"/>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c r="BK1352" s="43"/>
      <c r="BL1352" s="43"/>
      <c r="BM1352" s="43"/>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c r="FL1352" s="43"/>
      <c r="FM1352" s="43"/>
      <c r="FN1352" s="43"/>
      <c r="FO1352" s="43"/>
      <c r="FP1352" s="43"/>
      <c r="FQ1352" s="43"/>
      <c r="FR1352" s="43"/>
      <c r="FS1352" s="43"/>
      <c r="FT1352" s="43"/>
      <c r="FU1352" s="43"/>
      <c r="FV1352" s="43"/>
      <c r="FW1352" s="43"/>
      <c r="FX1352" s="43"/>
      <c r="FY1352" s="43"/>
      <c r="FZ1352" s="43"/>
      <c r="GA1352" s="43"/>
      <c r="GB1352" s="43"/>
      <c r="GC1352" s="43"/>
      <c r="GD1352" s="43"/>
      <c r="GE1352" s="43"/>
      <c r="GF1352" s="43"/>
      <c r="GG1352" s="43"/>
      <c r="GH1352" s="43"/>
      <c r="GI1352" s="43"/>
      <c r="GJ1352" s="43"/>
      <c r="GK1352" s="43"/>
      <c r="GL1352" s="43"/>
      <c r="GM1352" s="43"/>
      <c r="GN1352" s="43"/>
      <c r="GO1352" s="43"/>
      <c r="GP1352" s="43"/>
      <c r="GQ1352" s="43"/>
      <c r="GR1352" s="43"/>
      <c r="GS1352" s="43"/>
      <c r="GT1352" s="43"/>
      <c r="GU1352" s="43"/>
      <c r="GV1352" s="43"/>
      <c r="GW1352" s="43"/>
      <c r="GX1352" s="43"/>
      <c r="GY1352" s="43"/>
      <c r="GZ1352" s="43"/>
      <c r="HA1352" s="43"/>
      <c r="HB1352" s="43"/>
      <c r="HC1352" s="43"/>
      <c r="HD1352" s="43"/>
      <c r="HE1352" s="43"/>
      <c r="HF1352" s="43"/>
      <c r="HG1352" s="43"/>
      <c r="HH1352" s="43"/>
      <c r="HI1352" s="43"/>
      <c r="HJ1352" s="43"/>
      <c r="HK1352" s="43"/>
      <c r="HL1352" s="43"/>
      <c r="HM1352" s="43"/>
      <c r="HN1352" s="43"/>
      <c r="HO1352" s="43"/>
      <c r="HP1352" s="43"/>
      <c r="HQ1352" s="43"/>
      <c r="HR1352" s="43"/>
      <c r="HS1352" s="43"/>
      <c r="HT1352" s="43"/>
      <c r="HU1352" s="43"/>
      <c r="HV1352" s="43"/>
      <c r="HW1352" s="43"/>
      <c r="HX1352" s="43"/>
      <c r="HY1352" s="43"/>
      <c r="HZ1352" s="43"/>
      <c r="IA1352" s="43"/>
      <c r="IB1352" s="43"/>
    </row>
    <row r="1353" spans="1:236">
      <c r="A1353" s="43"/>
      <c r="B1353" s="43"/>
      <c r="C1353" s="43"/>
      <c r="D1353" s="43"/>
      <c r="E1353" s="43"/>
      <c r="F1353" s="43"/>
      <c r="G1353" s="43"/>
      <c r="H1353" s="43"/>
      <c r="I1353" s="43"/>
      <c r="J1353" s="43"/>
      <c r="K1353" s="43"/>
      <c r="L1353" s="43"/>
      <c r="M1353" s="43"/>
      <c r="N1353" s="43"/>
      <c r="O1353" s="60"/>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3"/>
      <c r="AT1353" s="43"/>
      <c r="AU1353" s="43"/>
      <c r="AV1353" s="43"/>
      <c r="AW1353" s="43"/>
      <c r="AX1353" s="43"/>
      <c r="AY1353" s="43"/>
      <c r="AZ1353" s="43"/>
      <c r="BA1353" s="43"/>
      <c r="BB1353" s="43"/>
      <c r="BC1353" s="43"/>
      <c r="BD1353" s="43"/>
      <c r="BE1353" s="43"/>
      <c r="BF1353" s="43"/>
      <c r="BG1353" s="43"/>
      <c r="BH1353" s="43"/>
      <c r="BI1353" s="43"/>
      <c r="BJ1353" s="43"/>
      <c r="BK1353" s="43"/>
      <c r="BL1353" s="43"/>
      <c r="BM1353" s="43"/>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3"/>
      <c r="FG1353" s="43"/>
      <c r="FH1353" s="43"/>
      <c r="FI1353" s="43"/>
      <c r="FJ1353" s="43"/>
      <c r="FK1353" s="43"/>
      <c r="FL1353" s="43"/>
      <c r="FM1353" s="43"/>
      <c r="FN1353" s="43"/>
      <c r="FO1353" s="43"/>
      <c r="FP1353" s="43"/>
      <c r="FQ1353" s="43"/>
      <c r="FR1353" s="43"/>
      <c r="FS1353" s="43"/>
      <c r="FT1353" s="43"/>
      <c r="FU1353" s="43"/>
      <c r="FV1353" s="43"/>
      <c r="FW1353" s="43"/>
      <c r="FX1353" s="43"/>
      <c r="FY1353" s="43"/>
      <c r="FZ1353" s="43"/>
      <c r="GA1353" s="43"/>
      <c r="GB1353" s="43"/>
      <c r="GC1353" s="43"/>
      <c r="GD1353" s="43"/>
      <c r="GE1353" s="43"/>
      <c r="GF1353" s="43"/>
      <c r="GG1353" s="43"/>
      <c r="GH1353" s="43"/>
      <c r="GI1353" s="43"/>
      <c r="GJ1353" s="43"/>
      <c r="GK1353" s="43"/>
      <c r="GL1353" s="43"/>
      <c r="GM1353" s="43"/>
      <c r="GN1353" s="43"/>
      <c r="GO1353" s="43"/>
      <c r="GP1353" s="43"/>
      <c r="GQ1353" s="43"/>
      <c r="GR1353" s="43"/>
      <c r="GS1353" s="43"/>
      <c r="GT1353" s="43"/>
      <c r="GU1353" s="43"/>
      <c r="GV1353" s="43"/>
      <c r="GW1353" s="43"/>
      <c r="GX1353" s="43"/>
      <c r="GY1353" s="43"/>
      <c r="GZ1353" s="43"/>
      <c r="HA1353" s="43"/>
      <c r="HB1353" s="43"/>
      <c r="HC1353" s="43"/>
      <c r="HD1353" s="43"/>
      <c r="HE1353" s="43"/>
      <c r="HF1353" s="43"/>
      <c r="HG1353" s="43"/>
      <c r="HH1353" s="43"/>
      <c r="HI1353" s="43"/>
      <c r="HJ1353" s="43"/>
      <c r="HK1353" s="43"/>
      <c r="HL1353" s="43"/>
      <c r="HM1353" s="43"/>
      <c r="HN1353" s="43"/>
      <c r="HO1353" s="43"/>
      <c r="HP1353" s="43"/>
      <c r="HQ1353" s="43"/>
      <c r="HR1353" s="43"/>
      <c r="HS1353" s="43"/>
      <c r="HT1353" s="43"/>
      <c r="HU1353" s="43"/>
      <c r="HV1353" s="43"/>
      <c r="HW1353" s="43"/>
      <c r="HX1353" s="43"/>
      <c r="HY1353" s="43"/>
      <c r="HZ1353" s="43"/>
      <c r="IA1353" s="43"/>
      <c r="IB1353" s="43"/>
    </row>
    <row r="1354" spans="1:236">
      <c r="A1354" s="43"/>
      <c r="B1354" s="43"/>
      <c r="C1354" s="43"/>
      <c r="D1354" s="43"/>
      <c r="E1354" s="43"/>
      <c r="F1354" s="43"/>
      <c r="G1354" s="43"/>
      <c r="H1354" s="43"/>
      <c r="I1354" s="43"/>
      <c r="J1354" s="43"/>
      <c r="K1354" s="43"/>
      <c r="L1354" s="43"/>
      <c r="M1354" s="43"/>
      <c r="N1354" s="43"/>
      <c r="O1354" s="60"/>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c r="FL1354" s="43"/>
      <c r="FM1354" s="43"/>
      <c r="FN1354" s="43"/>
      <c r="FO1354" s="43"/>
      <c r="FP1354" s="43"/>
      <c r="FQ1354" s="43"/>
      <c r="FR1354" s="43"/>
      <c r="FS1354" s="43"/>
      <c r="FT1354" s="43"/>
      <c r="FU1354" s="43"/>
      <c r="FV1354" s="43"/>
      <c r="FW1354" s="43"/>
      <c r="FX1354" s="43"/>
      <c r="FY1354" s="43"/>
      <c r="FZ1354" s="43"/>
      <c r="GA1354" s="43"/>
      <c r="GB1354" s="43"/>
      <c r="GC1354" s="43"/>
      <c r="GD1354" s="43"/>
      <c r="GE1354" s="43"/>
      <c r="GF1354" s="43"/>
      <c r="GG1354" s="43"/>
      <c r="GH1354" s="43"/>
      <c r="GI1354" s="43"/>
      <c r="GJ1354" s="43"/>
      <c r="GK1354" s="43"/>
      <c r="GL1354" s="43"/>
      <c r="GM1354" s="43"/>
      <c r="GN1354" s="43"/>
      <c r="GO1354" s="43"/>
      <c r="GP1354" s="43"/>
      <c r="GQ1354" s="43"/>
      <c r="GR1354" s="43"/>
      <c r="GS1354" s="43"/>
      <c r="GT1354" s="43"/>
      <c r="GU1354" s="43"/>
      <c r="GV1354" s="43"/>
      <c r="GW1354" s="43"/>
      <c r="GX1354" s="43"/>
      <c r="GY1354" s="43"/>
      <c r="GZ1354" s="43"/>
      <c r="HA1354" s="43"/>
      <c r="HB1354" s="43"/>
      <c r="HC1354" s="43"/>
      <c r="HD1354" s="43"/>
      <c r="HE1354" s="43"/>
      <c r="HF1354" s="43"/>
      <c r="HG1354" s="43"/>
      <c r="HH1354" s="43"/>
      <c r="HI1354" s="43"/>
      <c r="HJ1354" s="43"/>
      <c r="HK1354" s="43"/>
      <c r="HL1354" s="43"/>
      <c r="HM1354" s="43"/>
      <c r="HN1354" s="43"/>
      <c r="HO1354" s="43"/>
      <c r="HP1354" s="43"/>
      <c r="HQ1354" s="43"/>
      <c r="HR1354" s="43"/>
      <c r="HS1354" s="43"/>
      <c r="HT1354" s="43"/>
      <c r="HU1354" s="43"/>
      <c r="HV1354" s="43"/>
      <c r="HW1354" s="43"/>
      <c r="HX1354" s="43"/>
      <c r="HY1354" s="43"/>
      <c r="HZ1354" s="43"/>
      <c r="IA1354" s="43"/>
      <c r="IB1354" s="43"/>
    </row>
    <row r="1355" spans="1:236">
      <c r="A1355" s="43"/>
      <c r="B1355" s="43"/>
      <c r="C1355" s="43"/>
      <c r="D1355" s="43"/>
      <c r="E1355" s="43"/>
      <c r="F1355" s="43"/>
      <c r="G1355" s="43"/>
      <c r="H1355" s="43"/>
      <c r="I1355" s="43"/>
      <c r="J1355" s="43"/>
      <c r="K1355" s="43"/>
      <c r="L1355" s="43"/>
      <c r="M1355" s="43"/>
      <c r="N1355" s="43"/>
      <c r="O1355" s="60"/>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3"/>
      <c r="AT1355" s="43"/>
      <c r="AU1355" s="43"/>
      <c r="AV1355" s="43"/>
      <c r="AW1355" s="43"/>
      <c r="AX1355" s="43"/>
      <c r="AY1355" s="43"/>
      <c r="AZ1355" s="43"/>
      <c r="BA1355" s="43"/>
      <c r="BB1355" s="43"/>
      <c r="BC1355" s="43"/>
      <c r="BD1355" s="43"/>
      <c r="BE1355" s="43"/>
      <c r="BF1355" s="43"/>
      <c r="BG1355" s="43"/>
      <c r="BH1355" s="43"/>
      <c r="BI1355" s="43"/>
      <c r="BJ1355" s="43"/>
      <c r="BK1355" s="43"/>
      <c r="BL1355" s="43"/>
      <c r="BM1355" s="43"/>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3"/>
      <c r="FG1355" s="43"/>
      <c r="FH1355" s="43"/>
      <c r="FI1355" s="43"/>
      <c r="FJ1355" s="43"/>
      <c r="FK1355" s="43"/>
      <c r="FL1355" s="43"/>
      <c r="FM1355" s="43"/>
      <c r="FN1355" s="43"/>
      <c r="FO1355" s="43"/>
      <c r="FP1355" s="43"/>
      <c r="FQ1355" s="43"/>
      <c r="FR1355" s="43"/>
      <c r="FS1355" s="43"/>
      <c r="FT1355" s="43"/>
      <c r="FU1355" s="43"/>
      <c r="FV1355" s="43"/>
      <c r="FW1355" s="43"/>
      <c r="FX1355" s="43"/>
      <c r="FY1355" s="43"/>
      <c r="FZ1355" s="43"/>
      <c r="GA1355" s="43"/>
      <c r="GB1355" s="43"/>
      <c r="GC1355" s="43"/>
      <c r="GD1355" s="43"/>
      <c r="GE1355" s="43"/>
      <c r="GF1355" s="43"/>
      <c r="GG1355" s="43"/>
      <c r="GH1355" s="43"/>
      <c r="GI1355" s="43"/>
      <c r="GJ1355" s="43"/>
      <c r="GK1355" s="43"/>
      <c r="GL1355" s="43"/>
      <c r="GM1355" s="43"/>
      <c r="GN1355" s="43"/>
      <c r="GO1355" s="43"/>
      <c r="GP1355" s="43"/>
      <c r="GQ1355" s="43"/>
      <c r="GR1355" s="43"/>
      <c r="GS1355" s="43"/>
      <c r="GT1355" s="43"/>
      <c r="GU1355" s="43"/>
      <c r="GV1355" s="43"/>
      <c r="GW1355" s="43"/>
      <c r="GX1355" s="43"/>
      <c r="GY1355" s="43"/>
      <c r="GZ1355" s="43"/>
      <c r="HA1355" s="43"/>
      <c r="HB1355" s="43"/>
      <c r="HC1355" s="43"/>
      <c r="HD1355" s="43"/>
      <c r="HE1355" s="43"/>
      <c r="HF1355" s="43"/>
      <c r="HG1355" s="43"/>
      <c r="HH1355" s="43"/>
      <c r="HI1355" s="43"/>
      <c r="HJ1355" s="43"/>
      <c r="HK1355" s="43"/>
      <c r="HL1355" s="43"/>
      <c r="HM1355" s="43"/>
      <c r="HN1355" s="43"/>
      <c r="HO1355" s="43"/>
      <c r="HP1355" s="43"/>
      <c r="HQ1355" s="43"/>
      <c r="HR1355" s="43"/>
      <c r="HS1355" s="43"/>
      <c r="HT1355" s="43"/>
      <c r="HU1355" s="43"/>
      <c r="HV1355" s="43"/>
      <c r="HW1355" s="43"/>
      <c r="HX1355" s="43"/>
      <c r="HY1355" s="43"/>
      <c r="HZ1355" s="43"/>
      <c r="IA1355" s="43"/>
      <c r="IB1355" s="43"/>
    </row>
    <row r="1356" spans="1:236">
      <c r="A1356" s="43"/>
      <c r="B1356" s="43"/>
      <c r="C1356" s="43"/>
      <c r="D1356" s="43"/>
      <c r="E1356" s="43"/>
      <c r="F1356" s="43"/>
      <c r="G1356" s="43"/>
      <c r="H1356" s="43"/>
      <c r="I1356" s="43"/>
      <c r="J1356" s="43"/>
      <c r="K1356" s="43"/>
      <c r="L1356" s="43"/>
      <c r="M1356" s="43"/>
      <c r="N1356" s="43"/>
      <c r="O1356" s="60"/>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c r="FL1356" s="43"/>
      <c r="FM1356" s="43"/>
      <c r="FN1356" s="43"/>
      <c r="FO1356" s="43"/>
      <c r="FP1356" s="43"/>
      <c r="FQ1356" s="43"/>
      <c r="FR1356" s="43"/>
      <c r="FS1356" s="43"/>
      <c r="FT1356" s="43"/>
      <c r="FU1356" s="43"/>
      <c r="FV1356" s="43"/>
      <c r="FW1356" s="43"/>
      <c r="FX1356" s="43"/>
      <c r="FY1356" s="43"/>
      <c r="FZ1356" s="43"/>
      <c r="GA1356" s="43"/>
      <c r="GB1356" s="43"/>
      <c r="GC1356" s="43"/>
      <c r="GD1356" s="43"/>
      <c r="GE1356" s="43"/>
      <c r="GF1356" s="43"/>
      <c r="GG1356" s="43"/>
      <c r="GH1356" s="43"/>
      <c r="GI1356" s="43"/>
      <c r="GJ1356" s="43"/>
      <c r="GK1356" s="43"/>
      <c r="GL1356" s="43"/>
      <c r="GM1356" s="43"/>
      <c r="GN1356" s="43"/>
      <c r="GO1356" s="43"/>
      <c r="GP1356" s="43"/>
      <c r="GQ1356" s="43"/>
      <c r="GR1356" s="43"/>
      <c r="GS1356" s="43"/>
      <c r="GT1356" s="43"/>
      <c r="GU1356" s="43"/>
      <c r="GV1356" s="43"/>
      <c r="GW1356" s="43"/>
      <c r="GX1356" s="43"/>
      <c r="GY1356" s="43"/>
      <c r="GZ1356" s="43"/>
      <c r="HA1356" s="43"/>
      <c r="HB1356" s="43"/>
      <c r="HC1356" s="43"/>
      <c r="HD1356" s="43"/>
      <c r="HE1356" s="43"/>
      <c r="HF1356" s="43"/>
      <c r="HG1356" s="43"/>
      <c r="HH1356" s="43"/>
      <c r="HI1356" s="43"/>
      <c r="HJ1356" s="43"/>
      <c r="HK1356" s="43"/>
      <c r="HL1356" s="43"/>
      <c r="HM1356" s="43"/>
      <c r="HN1356" s="43"/>
      <c r="HO1356" s="43"/>
      <c r="HP1356" s="43"/>
      <c r="HQ1356" s="43"/>
      <c r="HR1356" s="43"/>
      <c r="HS1356" s="43"/>
      <c r="HT1356" s="43"/>
      <c r="HU1356" s="43"/>
      <c r="HV1356" s="43"/>
      <c r="HW1356" s="43"/>
      <c r="HX1356" s="43"/>
      <c r="HY1356" s="43"/>
      <c r="HZ1356" s="43"/>
      <c r="IA1356" s="43"/>
      <c r="IB1356" s="43"/>
    </row>
    <row r="1357" spans="1:236">
      <c r="A1357" s="43"/>
      <c r="B1357" s="43"/>
      <c r="C1357" s="43"/>
      <c r="D1357" s="43"/>
      <c r="E1357" s="43"/>
      <c r="F1357" s="43"/>
      <c r="G1357" s="43"/>
      <c r="H1357" s="43"/>
      <c r="I1357" s="43"/>
      <c r="J1357" s="43"/>
      <c r="K1357" s="43"/>
      <c r="L1357" s="43"/>
      <c r="M1357" s="43"/>
      <c r="N1357" s="43"/>
      <c r="O1357" s="60"/>
      <c r="P1357" s="43"/>
      <c r="Q1357" s="43"/>
      <c r="R1357" s="43"/>
      <c r="S1357" s="43"/>
      <c r="T1357" s="43"/>
      <c r="U1357" s="43"/>
      <c r="V1357" s="43"/>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3"/>
      <c r="AR1357" s="43"/>
      <c r="AS1357" s="43"/>
      <c r="AT1357" s="43"/>
      <c r="AU1357" s="43"/>
      <c r="AV1357" s="43"/>
      <c r="AW1357" s="43"/>
      <c r="AX1357" s="43"/>
      <c r="AY1357" s="43"/>
      <c r="AZ1357" s="43"/>
      <c r="BA1357" s="43"/>
      <c r="BB1357" s="43"/>
      <c r="BC1357" s="43"/>
      <c r="BD1357" s="43"/>
      <c r="BE1357" s="43"/>
      <c r="BF1357" s="43"/>
      <c r="BG1357" s="43"/>
      <c r="BH1357" s="43"/>
      <c r="BI1357" s="43"/>
      <c r="BJ1357" s="43"/>
      <c r="BK1357" s="43"/>
      <c r="BL1357" s="43"/>
      <c r="BM1357" s="43"/>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3"/>
      <c r="FG1357" s="43"/>
      <c r="FH1357" s="43"/>
      <c r="FI1357" s="43"/>
      <c r="FJ1357" s="43"/>
      <c r="FK1357" s="43"/>
      <c r="FL1357" s="43"/>
      <c r="FM1357" s="43"/>
      <c r="FN1357" s="43"/>
      <c r="FO1357" s="43"/>
      <c r="FP1357" s="43"/>
      <c r="FQ1357" s="43"/>
      <c r="FR1357" s="43"/>
      <c r="FS1357" s="43"/>
      <c r="FT1357" s="43"/>
      <c r="FU1357" s="43"/>
      <c r="FV1357" s="43"/>
      <c r="FW1357" s="43"/>
      <c r="FX1357" s="43"/>
      <c r="FY1357" s="43"/>
      <c r="FZ1357" s="43"/>
      <c r="GA1357" s="43"/>
      <c r="GB1357" s="43"/>
      <c r="GC1357" s="43"/>
      <c r="GD1357" s="43"/>
      <c r="GE1357" s="43"/>
      <c r="GF1357" s="43"/>
      <c r="GG1357" s="43"/>
      <c r="GH1357" s="43"/>
      <c r="GI1357" s="43"/>
      <c r="GJ1357" s="43"/>
      <c r="GK1357" s="43"/>
      <c r="GL1357" s="43"/>
      <c r="GM1357" s="43"/>
      <c r="GN1357" s="43"/>
      <c r="GO1357" s="43"/>
      <c r="GP1357" s="43"/>
      <c r="GQ1357" s="43"/>
      <c r="GR1357" s="43"/>
      <c r="GS1357" s="43"/>
      <c r="GT1357" s="43"/>
      <c r="GU1357" s="43"/>
      <c r="GV1357" s="43"/>
      <c r="GW1357" s="43"/>
      <c r="GX1357" s="43"/>
      <c r="GY1357" s="43"/>
      <c r="GZ1357" s="43"/>
      <c r="HA1357" s="43"/>
      <c r="HB1357" s="43"/>
      <c r="HC1357" s="43"/>
      <c r="HD1357" s="43"/>
      <c r="HE1357" s="43"/>
      <c r="HF1357" s="43"/>
      <c r="HG1357" s="43"/>
      <c r="HH1357" s="43"/>
      <c r="HI1357" s="43"/>
      <c r="HJ1357" s="43"/>
      <c r="HK1357" s="43"/>
      <c r="HL1357" s="43"/>
      <c r="HM1357" s="43"/>
      <c r="HN1357" s="43"/>
      <c r="HO1357" s="43"/>
      <c r="HP1357" s="43"/>
      <c r="HQ1357" s="43"/>
      <c r="HR1357" s="43"/>
      <c r="HS1357" s="43"/>
      <c r="HT1357" s="43"/>
      <c r="HU1357" s="43"/>
      <c r="HV1357" s="43"/>
      <c r="HW1357" s="43"/>
      <c r="HX1357" s="43"/>
      <c r="HY1357" s="43"/>
      <c r="HZ1357" s="43"/>
      <c r="IA1357" s="43"/>
      <c r="IB1357" s="43"/>
    </row>
    <row r="1358" spans="1:236">
      <c r="A1358" s="43"/>
      <c r="B1358" s="43"/>
      <c r="C1358" s="43"/>
      <c r="D1358" s="43"/>
      <c r="E1358" s="43"/>
      <c r="F1358" s="43"/>
      <c r="G1358" s="43"/>
      <c r="H1358" s="43"/>
      <c r="I1358" s="43"/>
      <c r="J1358" s="43"/>
      <c r="K1358" s="43"/>
      <c r="L1358" s="43"/>
      <c r="M1358" s="43"/>
      <c r="N1358" s="43"/>
      <c r="O1358" s="60"/>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c r="FL1358" s="43"/>
      <c r="FM1358" s="43"/>
      <c r="FN1358" s="43"/>
      <c r="FO1358" s="43"/>
      <c r="FP1358" s="43"/>
      <c r="FQ1358" s="43"/>
      <c r="FR1358" s="43"/>
      <c r="FS1358" s="43"/>
      <c r="FT1358" s="43"/>
      <c r="FU1358" s="43"/>
      <c r="FV1358" s="43"/>
      <c r="FW1358" s="43"/>
      <c r="FX1358" s="43"/>
      <c r="FY1358" s="43"/>
      <c r="FZ1358" s="43"/>
      <c r="GA1358" s="43"/>
      <c r="GB1358" s="43"/>
      <c r="GC1358" s="43"/>
      <c r="GD1358" s="43"/>
      <c r="GE1358" s="43"/>
      <c r="GF1358" s="43"/>
      <c r="GG1358" s="43"/>
      <c r="GH1358" s="43"/>
      <c r="GI1358" s="43"/>
      <c r="GJ1358" s="43"/>
      <c r="GK1358" s="43"/>
      <c r="GL1358" s="43"/>
      <c r="GM1358" s="43"/>
      <c r="GN1358" s="43"/>
      <c r="GO1358" s="43"/>
      <c r="GP1358" s="43"/>
      <c r="GQ1358" s="43"/>
      <c r="GR1358" s="43"/>
      <c r="GS1358" s="43"/>
      <c r="GT1358" s="43"/>
      <c r="GU1358" s="43"/>
      <c r="GV1358" s="43"/>
      <c r="GW1358" s="43"/>
      <c r="GX1358" s="43"/>
      <c r="GY1358" s="43"/>
      <c r="GZ1358" s="43"/>
      <c r="HA1358" s="43"/>
      <c r="HB1358" s="43"/>
      <c r="HC1358" s="43"/>
      <c r="HD1358" s="43"/>
      <c r="HE1358" s="43"/>
      <c r="HF1358" s="43"/>
      <c r="HG1358" s="43"/>
      <c r="HH1358" s="43"/>
      <c r="HI1358" s="43"/>
      <c r="HJ1358" s="43"/>
      <c r="HK1358" s="43"/>
      <c r="HL1358" s="43"/>
      <c r="HM1358" s="43"/>
      <c r="HN1358" s="43"/>
      <c r="HO1358" s="43"/>
      <c r="HP1358" s="43"/>
      <c r="HQ1358" s="43"/>
      <c r="HR1358" s="43"/>
      <c r="HS1358" s="43"/>
      <c r="HT1358" s="43"/>
      <c r="HU1358" s="43"/>
      <c r="HV1358" s="43"/>
      <c r="HW1358" s="43"/>
      <c r="HX1358" s="43"/>
      <c r="HY1358" s="43"/>
      <c r="HZ1358" s="43"/>
      <c r="IA1358" s="43"/>
      <c r="IB1358" s="43"/>
    </row>
    <row r="1359" spans="1:236">
      <c r="A1359" s="43"/>
      <c r="B1359" s="43"/>
      <c r="C1359" s="43"/>
      <c r="D1359" s="43"/>
      <c r="E1359" s="43"/>
      <c r="F1359" s="43"/>
      <c r="G1359" s="43"/>
      <c r="H1359" s="43"/>
      <c r="I1359" s="43"/>
      <c r="J1359" s="43"/>
      <c r="K1359" s="43"/>
      <c r="L1359" s="43"/>
      <c r="M1359" s="43"/>
      <c r="N1359" s="43"/>
      <c r="O1359" s="60"/>
      <c r="P1359" s="43"/>
      <c r="Q1359" s="43"/>
      <c r="R1359" s="43"/>
      <c r="S1359" s="43"/>
      <c r="T1359" s="43"/>
      <c r="U1359" s="43"/>
      <c r="V1359" s="43"/>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3"/>
      <c r="AR1359" s="43"/>
      <c r="AS1359" s="43"/>
      <c r="AT1359" s="43"/>
      <c r="AU1359" s="43"/>
      <c r="AV1359" s="43"/>
      <c r="AW1359" s="43"/>
      <c r="AX1359" s="43"/>
      <c r="AY1359" s="43"/>
      <c r="AZ1359" s="43"/>
      <c r="BA1359" s="43"/>
      <c r="BB1359" s="43"/>
      <c r="BC1359" s="43"/>
      <c r="BD1359" s="43"/>
      <c r="BE1359" s="43"/>
      <c r="BF1359" s="43"/>
      <c r="BG1359" s="43"/>
      <c r="BH1359" s="43"/>
      <c r="BI1359" s="43"/>
      <c r="BJ1359" s="43"/>
      <c r="BK1359" s="43"/>
      <c r="BL1359" s="43"/>
      <c r="BM1359" s="43"/>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3"/>
      <c r="FG1359" s="43"/>
      <c r="FH1359" s="43"/>
      <c r="FI1359" s="43"/>
      <c r="FJ1359" s="43"/>
      <c r="FK1359" s="43"/>
      <c r="FL1359" s="43"/>
      <c r="FM1359" s="43"/>
      <c r="FN1359" s="43"/>
      <c r="FO1359" s="43"/>
      <c r="FP1359" s="43"/>
      <c r="FQ1359" s="43"/>
      <c r="FR1359" s="43"/>
      <c r="FS1359" s="43"/>
      <c r="FT1359" s="43"/>
      <c r="FU1359" s="43"/>
      <c r="FV1359" s="43"/>
      <c r="FW1359" s="43"/>
      <c r="FX1359" s="43"/>
      <c r="FY1359" s="43"/>
      <c r="FZ1359" s="43"/>
      <c r="GA1359" s="43"/>
      <c r="GB1359" s="43"/>
      <c r="GC1359" s="43"/>
      <c r="GD1359" s="43"/>
      <c r="GE1359" s="43"/>
      <c r="GF1359" s="43"/>
      <c r="GG1359" s="43"/>
      <c r="GH1359" s="43"/>
      <c r="GI1359" s="43"/>
      <c r="GJ1359" s="43"/>
      <c r="GK1359" s="43"/>
      <c r="GL1359" s="43"/>
      <c r="GM1359" s="43"/>
      <c r="GN1359" s="43"/>
      <c r="GO1359" s="43"/>
      <c r="GP1359" s="43"/>
      <c r="GQ1359" s="43"/>
      <c r="GR1359" s="43"/>
      <c r="GS1359" s="43"/>
      <c r="GT1359" s="43"/>
      <c r="GU1359" s="43"/>
      <c r="GV1359" s="43"/>
      <c r="GW1359" s="43"/>
      <c r="GX1359" s="43"/>
      <c r="GY1359" s="43"/>
      <c r="GZ1359" s="43"/>
      <c r="HA1359" s="43"/>
      <c r="HB1359" s="43"/>
      <c r="HC1359" s="43"/>
      <c r="HD1359" s="43"/>
      <c r="HE1359" s="43"/>
      <c r="HF1359" s="43"/>
      <c r="HG1359" s="43"/>
      <c r="HH1359" s="43"/>
      <c r="HI1359" s="43"/>
      <c r="HJ1359" s="43"/>
      <c r="HK1359" s="43"/>
      <c r="HL1359" s="43"/>
      <c r="HM1359" s="43"/>
      <c r="HN1359" s="43"/>
      <c r="HO1359" s="43"/>
      <c r="HP1359" s="43"/>
      <c r="HQ1359" s="43"/>
      <c r="HR1359" s="43"/>
      <c r="HS1359" s="43"/>
      <c r="HT1359" s="43"/>
      <c r="HU1359" s="43"/>
      <c r="HV1359" s="43"/>
      <c r="HW1359" s="43"/>
      <c r="HX1359" s="43"/>
      <c r="HY1359" s="43"/>
      <c r="HZ1359" s="43"/>
      <c r="IA1359" s="43"/>
      <c r="IB1359" s="43"/>
    </row>
    <row r="1360" spans="1:236">
      <c r="A1360" s="43"/>
      <c r="B1360" s="43"/>
      <c r="C1360" s="43"/>
      <c r="D1360" s="43"/>
      <c r="E1360" s="43"/>
      <c r="F1360" s="43"/>
      <c r="G1360" s="43"/>
      <c r="H1360" s="43"/>
      <c r="I1360" s="43"/>
      <c r="J1360" s="43"/>
      <c r="K1360" s="43"/>
      <c r="L1360" s="43"/>
      <c r="M1360" s="43"/>
      <c r="N1360" s="43"/>
      <c r="O1360" s="60"/>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3"/>
      <c r="AT1360" s="43"/>
      <c r="AU1360" s="43"/>
      <c r="AV1360" s="43"/>
      <c r="AW1360" s="43"/>
      <c r="AX1360" s="43"/>
      <c r="AY1360" s="43"/>
      <c r="AZ1360" s="43"/>
      <c r="BA1360" s="43"/>
      <c r="BB1360" s="43"/>
      <c r="BC1360" s="43"/>
      <c r="BD1360" s="43"/>
      <c r="BE1360" s="43"/>
      <c r="BF1360" s="43"/>
      <c r="BG1360" s="43"/>
      <c r="BH1360" s="43"/>
      <c r="BI1360" s="43"/>
      <c r="BJ1360" s="43"/>
      <c r="BK1360" s="43"/>
      <c r="BL1360" s="43"/>
      <c r="BM1360" s="43"/>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3"/>
      <c r="FG1360" s="43"/>
      <c r="FH1360" s="43"/>
      <c r="FI1360" s="43"/>
      <c r="FJ1360" s="43"/>
      <c r="FK1360" s="43"/>
      <c r="FL1360" s="43"/>
      <c r="FM1360" s="43"/>
      <c r="FN1360" s="43"/>
      <c r="FO1360" s="43"/>
      <c r="FP1360" s="43"/>
      <c r="FQ1360" s="43"/>
      <c r="FR1360" s="43"/>
      <c r="FS1360" s="43"/>
      <c r="FT1360" s="43"/>
      <c r="FU1360" s="43"/>
      <c r="FV1360" s="43"/>
      <c r="FW1360" s="43"/>
      <c r="FX1360" s="43"/>
      <c r="FY1360" s="43"/>
      <c r="FZ1360" s="43"/>
      <c r="GA1360" s="43"/>
      <c r="GB1360" s="43"/>
      <c r="GC1360" s="43"/>
      <c r="GD1360" s="43"/>
      <c r="GE1360" s="43"/>
      <c r="GF1360" s="43"/>
      <c r="GG1360" s="43"/>
      <c r="GH1360" s="43"/>
      <c r="GI1360" s="43"/>
      <c r="GJ1360" s="43"/>
      <c r="GK1360" s="43"/>
      <c r="GL1360" s="43"/>
      <c r="GM1360" s="43"/>
      <c r="GN1360" s="43"/>
      <c r="GO1360" s="43"/>
      <c r="GP1360" s="43"/>
      <c r="GQ1360" s="43"/>
      <c r="GR1360" s="43"/>
      <c r="GS1360" s="43"/>
      <c r="GT1360" s="43"/>
      <c r="GU1360" s="43"/>
      <c r="GV1360" s="43"/>
      <c r="GW1360" s="43"/>
      <c r="GX1360" s="43"/>
      <c r="GY1360" s="43"/>
      <c r="GZ1360" s="43"/>
      <c r="HA1360" s="43"/>
      <c r="HB1360" s="43"/>
      <c r="HC1360" s="43"/>
      <c r="HD1360" s="43"/>
      <c r="HE1360" s="43"/>
      <c r="HF1360" s="43"/>
      <c r="HG1360" s="43"/>
      <c r="HH1360" s="43"/>
      <c r="HI1360" s="43"/>
      <c r="HJ1360" s="43"/>
      <c r="HK1360" s="43"/>
      <c r="HL1360" s="43"/>
      <c r="HM1360" s="43"/>
      <c r="HN1360" s="43"/>
      <c r="HO1360" s="43"/>
      <c r="HP1360" s="43"/>
      <c r="HQ1360" s="43"/>
      <c r="HR1360" s="43"/>
      <c r="HS1360" s="43"/>
      <c r="HT1360" s="43"/>
      <c r="HU1360" s="43"/>
      <c r="HV1360" s="43"/>
      <c r="HW1360" s="43"/>
      <c r="HX1360" s="43"/>
      <c r="HY1360" s="43"/>
      <c r="HZ1360" s="43"/>
      <c r="IA1360" s="43"/>
      <c r="IB1360" s="43"/>
    </row>
    <row r="1361" spans="1:236">
      <c r="A1361" s="43"/>
      <c r="B1361" s="43"/>
      <c r="C1361" s="43"/>
      <c r="D1361" s="43"/>
      <c r="E1361" s="43"/>
      <c r="F1361" s="43"/>
      <c r="G1361" s="43"/>
      <c r="H1361" s="43"/>
      <c r="I1361" s="43"/>
      <c r="J1361" s="43"/>
      <c r="K1361" s="43"/>
      <c r="L1361" s="43"/>
      <c r="M1361" s="43"/>
      <c r="N1361" s="43"/>
      <c r="O1361" s="60"/>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3"/>
      <c r="FG1361" s="43"/>
      <c r="FH1361" s="43"/>
      <c r="FI1361" s="43"/>
      <c r="FJ1361" s="43"/>
      <c r="FK1361" s="43"/>
      <c r="FL1361" s="43"/>
      <c r="FM1361" s="43"/>
      <c r="FN1361" s="43"/>
      <c r="FO1361" s="43"/>
      <c r="FP1361" s="43"/>
      <c r="FQ1361" s="43"/>
      <c r="FR1361" s="43"/>
      <c r="FS1361" s="43"/>
      <c r="FT1361" s="43"/>
      <c r="FU1361" s="43"/>
      <c r="FV1361" s="43"/>
      <c r="FW1361" s="43"/>
      <c r="FX1361" s="43"/>
      <c r="FY1361" s="43"/>
      <c r="FZ1361" s="43"/>
      <c r="GA1361" s="43"/>
      <c r="GB1361" s="43"/>
      <c r="GC1361" s="43"/>
      <c r="GD1361" s="43"/>
      <c r="GE1361" s="43"/>
      <c r="GF1361" s="43"/>
      <c r="GG1361" s="43"/>
      <c r="GH1361" s="43"/>
      <c r="GI1361" s="43"/>
      <c r="GJ1361" s="43"/>
      <c r="GK1361" s="43"/>
      <c r="GL1361" s="43"/>
      <c r="GM1361" s="43"/>
      <c r="GN1361" s="43"/>
      <c r="GO1361" s="43"/>
      <c r="GP1361" s="43"/>
      <c r="GQ1361" s="43"/>
      <c r="GR1361" s="43"/>
      <c r="GS1361" s="43"/>
      <c r="GT1361" s="43"/>
      <c r="GU1361" s="43"/>
      <c r="GV1361" s="43"/>
      <c r="GW1361" s="43"/>
      <c r="GX1361" s="43"/>
      <c r="GY1361" s="43"/>
      <c r="GZ1361" s="43"/>
      <c r="HA1361" s="43"/>
      <c r="HB1361" s="43"/>
      <c r="HC1361" s="43"/>
      <c r="HD1361" s="43"/>
      <c r="HE1361" s="43"/>
      <c r="HF1361" s="43"/>
      <c r="HG1361" s="43"/>
      <c r="HH1361" s="43"/>
      <c r="HI1361" s="43"/>
      <c r="HJ1361" s="43"/>
      <c r="HK1361" s="43"/>
      <c r="HL1361" s="43"/>
      <c r="HM1361" s="43"/>
      <c r="HN1361" s="43"/>
      <c r="HO1361" s="43"/>
      <c r="HP1361" s="43"/>
      <c r="HQ1361" s="43"/>
      <c r="HR1361" s="43"/>
      <c r="HS1361" s="43"/>
      <c r="HT1361" s="43"/>
      <c r="HU1361" s="43"/>
      <c r="HV1361" s="43"/>
      <c r="HW1361" s="43"/>
      <c r="HX1361" s="43"/>
      <c r="HY1361" s="43"/>
      <c r="HZ1361" s="43"/>
      <c r="IA1361" s="43"/>
      <c r="IB1361" s="43"/>
    </row>
    <row r="1362" spans="1:236">
      <c r="A1362" s="43"/>
      <c r="B1362" s="43"/>
      <c r="C1362" s="43"/>
      <c r="D1362" s="43"/>
      <c r="E1362" s="43"/>
      <c r="F1362" s="43"/>
      <c r="G1362" s="43"/>
      <c r="H1362" s="43"/>
      <c r="I1362" s="43"/>
      <c r="J1362" s="43"/>
      <c r="K1362" s="43"/>
      <c r="L1362" s="43"/>
      <c r="M1362" s="43"/>
      <c r="N1362" s="43"/>
      <c r="O1362" s="60"/>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c r="BK1362" s="43"/>
      <c r="BL1362" s="43"/>
      <c r="BM1362" s="43"/>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c r="FL1362" s="43"/>
      <c r="FM1362" s="43"/>
      <c r="FN1362" s="43"/>
      <c r="FO1362" s="43"/>
      <c r="FP1362" s="43"/>
      <c r="FQ1362" s="43"/>
      <c r="FR1362" s="43"/>
      <c r="FS1362" s="43"/>
      <c r="FT1362" s="43"/>
      <c r="FU1362" s="43"/>
      <c r="FV1362" s="43"/>
      <c r="FW1362" s="43"/>
      <c r="FX1362" s="43"/>
      <c r="FY1362" s="43"/>
      <c r="FZ1362" s="43"/>
      <c r="GA1362" s="43"/>
      <c r="GB1362" s="43"/>
      <c r="GC1362" s="43"/>
      <c r="GD1362" s="43"/>
      <c r="GE1362" s="43"/>
      <c r="GF1362" s="43"/>
      <c r="GG1362" s="43"/>
      <c r="GH1362" s="43"/>
      <c r="GI1362" s="43"/>
      <c r="GJ1362" s="43"/>
      <c r="GK1362" s="43"/>
      <c r="GL1362" s="43"/>
      <c r="GM1362" s="43"/>
      <c r="GN1362" s="43"/>
      <c r="GO1362" s="43"/>
      <c r="GP1362" s="43"/>
      <c r="GQ1362" s="43"/>
      <c r="GR1362" s="43"/>
      <c r="GS1362" s="43"/>
      <c r="GT1362" s="43"/>
      <c r="GU1362" s="43"/>
      <c r="GV1362" s="43"/>
      <c r="GW1362" s="43"/>
      <c r="GX1362" s="43"/>
      <c r="GY1362" s="43"/>
      <c r="GZ1362" s="43"/>
      <c r="HA1362" s="43"/>
      <c r="HB1362" s="43"/>
      <c r="HC1362" s="43"/>
      <c r="HD1362" s="43"/>
      <c r="HE1362" s="43"/>
      <c r="HF1362" s="43"/>
      <c r="HG1362" s="43"/>
      <c r="HH1362" s="43"/>
      <c r="HI1362" s="43"/>
      <c r="HJ1362" s="43"/>
      <c r="HK1362" s="43"/>
      <c r="HL1362" s="43"/>
      <c r="HM1362" s="43"/>
      <c r="HN1362" s="43"/>
      <c r="HO1362" s="43"/>
      <c r="HP1362" s="43"/>
      <c r="HQ1362" s="43"/>
      <c r="HR1362" s="43"/>
      <c r="HS1362" s="43"/>
      <c r="HT1362" s="43"/>
      <c r="HU1362" s="43"/>
      <c r="HV1362" s="43"/>
      <c r="HW1362" s="43"/>
      <c r="HX1362" s="43"/>
      <c r="HY1362" s="43"/>
      <c r="HZ1362" s="43"/>
      <c r="IA1362" s="43"/>
      <c r="IB1362" s="43"/>
    </row>
    <row r="1363" spans="1:236">
      <c r="A1363" s="43"/>
      <c r="B1363" s="43"/>
      <c r="C1363" s="43"/>
      <c r="D1363" s="43"/>
      <c r="E1363" s="43"/>
      <c r="F1363" s="43"/>
      <c r="G1363" s="43"/>
      <c r="H1363" s="43"/>
      <c r="I1363" s="43"/>
      <c r="J1363" s="43"/>
      <c r="K1363" s="43"/>
      <c r="L1363" s="43"/>
      <c r="M1363" s="43"/>
      <c r="N1363" s="43"/>
      <c r="O1363" s="60"/>
      <c r="P1363" s="43"/>
      <c r="Q1363" s="43"/>
      <c r="R1363" s="43"/>
      <c r="S1363" s="43"/>
      <c r="T1363" s="43"/>
      <c r="U1363" s="43"/>
      <c r="V1363" s="43"/>
      <c r="W1363" s="43"/>
      <c r="X1363" s="43"/>
      <c r="Y1363" s="43"/>
      <c r="Z1363" s="43"/>
      <c r="AA1363" s="43"/>
      <c r="AB1363" s="43"/>
      <c r="AC1363" s="43"/>
      <c r="AD1363" s="43"/>
      <c r="AE1363" s="43"/>
      <c r="AF1363" s="43"/>
      <c r="AG1363" s="43"/>
      <c r="AH1363" s="43"/>
      <c r="AI1363" s="43"/>
      <c r="AJ1363" s="43"/>
      <c r="AK1363" s="43"/>
      <c r="AL1363" s="43"/>
      <c r="AM1363" s="43"/>
      <c r="AN1363" s="43"/>
      <c r="AO1363" s="43"/>
      <c r="AP1363" s="43"/>
      <c r="AQ1363" s="43"/>
      <c r="AR1363" s="43"/>
      <c r="AS1363" s="43"/>
      <c r="AT1363" s="43"/>
      <c r="AU1363" s="43"/>
      <c r="AV1363" s="43"/>
      <c r="AW1363" s="43"/>
      <c r="AX1363" s="43"/>
      <c r="AY1363" s="43"/>
      <c r="AZ1363" s="43"/>
      <c r="BA1363" s="43"/>
      <c r="BB1363" s="43"/>
      <c r="BC1363" s="43"/>
      <c r="BD1363" s="43"/>
      <c r="BE1363" s="43"/>
      <c r="BF1363" s="43"/>
      <c r="BG1363" s="43"/>
      <c r="BH1363" s="43"/>
      <c r="BI1363" s="43"/>
      <c r="BJ1363" s="43"/>
      <c r="BK1363" s="43"/>
      <c r="BL1363" s="43"/>
      <c r="BM1363" s="43"/>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43"/>
      <c r="FE1363" s="43"/>
      <c r="FF1363" s="43"/>
      <c r="FG1363" s="43"/>
      <c r="FH1363" s="43"/>
      <c r="FI1363" s="43"/>
      <c r="FJ1363" s="43"/>
      <c r="FK1363" s="43"/>
      <c r="FL1363" s="43"/>
      <c r="FM1363" s="43"/>
      <c r="FN1363" s="43"/>
      <c r="FO1363" s="43"/>
      <c r="FP1363" s="43"/>
      <c r="FQ1363" s="43"/>
      <c r="FR1363" s="43"/>
      <c r="FS1363" s="43"/>
      <c r="FT1363" s="43"/>
      <c r="FU1363" s="43"/>
      <c r="FV1363" s="43"/>
      <c r="FW1363" s="43"/>
      <c r="FX1363" s="43"/>
      <c r="FY1363" s="43"/>
      <c r="FZ1363" s="43"/>
      <c r="GA1363" s="43"/>
      <c r="GB1363" s="43"/>
      <c r="GC1363" s="43"/>
      <c r="GD1363" s="43"/>
      <c r="GE1363" s="43"/>
      <c r="GF1363" s="43"/>
      <c r="GG1363" s="43"/>
      <c r="GH1363" s="43"/>
      <c r="GI1363" s="43"/>
      <c r="GJ1363" s="43"/>
      <c r="GK1363" s="43"/>
      <c r="GL1363" s="43"/>
      <c r="GM1363" s="43"/>
      <c r="GN1363" s="43"/>
      <c r="GO1363" s="43"/>
      <c r="GP1363" s="43"/>
      <c r="GQ1363" s="43"/>
      <c r="GR1363" s="43"/>
      <c r="GS1363" s="43"/>
      <c r="GT1363" s="43"/>
      <c r="GU1363" s="43"/>
      <c r="GV1363" s="43"/>
      <c r="GW1363" s="43"/>
      <c r="GX1363" s="43"/>
      <c r="GY1363" s="43"/>
      <c r="GZ1363" s="43"/>
      <c r="HA1363" s="43"/>
      <c r="HB1363" s="43"/>
      <c r="HC1363" s="43"/>
      <c r="HD1363" s="43"/>
      <c r="HE1363" s="43"/>
      <c r="HF1363" s="43"/>
      <c r="HG1363" s="43"/>
      <c r="HH1363" s="43"/>
      <c r="HI1363" s="43"/>
      <c r="HJ1363" s="43"/>
      <c r="HK1363" s="43"/>
      <c r="HL1363" s="43"/>
      <c r="HM1363" s="43"/>
      <c r="HN1363" s="43"/>
      <c r="HO1363" s="43"/>
      <c r="HP1363" s="43"/>
      <c r="HQ1363" s="43"/>
      <c r="HR1363" s="43"/>
      <c r="HS1363" s="43"/>
      <c r="HT1363" s="43"/>
      <c r="HU1363" s="43"/>
      <c r="HV1363" s="43"/>
      <c r="HW1363" s="43"/>
      <c r="HX1363" s="43"/>
      <c r="HY1363" s="43"/>
      <c r="HZ1363" s="43"/>
      <c r="IA1363" s="43"/>
      <c r="IB1363" s="43"/>
    </row>
    <row r="1364" spans="1:236">
      <c r="A1364" s="43"/>
      <c r="B1364" s="43"/>
      <c r="C1364" s="43"/>
      <c r="D1364" s="43"/>
      <c r="E1364" s="43"/>
      <c r="F1364" s="43"/>
      <c r="G1364" s="43"/>
      <c r="H1364" s="43"/>
      <c r="I1364" s="43"/>
      <c r="J1364" s="43"/>
      <c r="K1364" s="43"/>
      <c r="L1364" s="43"/>
      <c r="M1364" s="43"/>
      <c r="N1364" s="43"/>
      <c r="O1364" s="60"/>
      <c r="P1364" s="43"/>
      <c r="Q1364" s="43"/>
      <c r="R1364" s="43"/>
      <c r="S1364" s="43"/>
      <c r="T1364" s="43"/>
      <c r="U1364" s="43"/>
      <c r="V1364" s="43"/>
      <c r="W1364" s="43"/>
      <c r="X1364" s="43"/>
      <c r="Y1364" s="43"/>
      <c r="Z1364" s="43"/>
      <c r="AA1364" s="43"/>
      <c r="AB1364" s="43"/>
      <c r="AC1364" s="43"/>
      <c r="AD1364" s="43"/>
      <c r="AE1364" s="43"/>
      <c r="AF1364" s="43"/>
      <c r="AG1364" s="43"/>
      <c r="AH1364" s="43"/>
      <c r="AI1364" s="43"/>
      <c r="AJ1364" s="43"/>
      <c r="AK1364" s="43"/>
      <c r="AL1364" s="43"/>
      <c r="AM1364" s="43"/>
      <c r="AN1364" s="43"/>
      <c r="AO1364" s="43"/>
      <c r="AP1364" s="43"/>
      <c r="AQ1364" s="43"/>
      <c r="AR1364" s="43"/>
      <c r="AS1364" s="43"/>
      <c r="AT1364" s="43"/>
      <c r="AU1364" s="43"/>
      <c r="AV1364" s="43"/>
      <c r="AW1364" s="43"/>
      <c r="AX1364" s="43"/>
      <c r="AY1364" s="43"/>
      <c r="AZ1364" s="43"/>
      <c r="BA1364" s="43"/>
      <c r="BB1364" s="43"/>
      <c r="BC1364" s="43"/>
      <c r="BD1364" s="43"/>
      <c r="BE1364" s="43"/>
      <c r="BF1364" s="43"/>
      <c r="BG1364" s="43"/>
      <c r="BH1364" s="43"/>
      <c r="BI1364" s="43"/>
      <c r="BJ1364" s="43"/>
      <c r="BK1364" s="43"/>
      <c r="BL1364" s="43"/>
      <c r="BM1364" s="43"/>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c r="FL1364" s="43"/>
      <c r="FM1364" s="43"/>
      <c r="FN1364" s="43"/>
      <c r="FO1364" s="43"/>
      <c r="FP1364" s="43"/>
      <c r="FQ1364" s="43"/>
      <c r="FR1364" s="43"/>
      <c r="FS1364" s="43"/>
      <c r="FT1364" s="43"/>
      <c r="FU1364" s="43"/>
      <c r="FV1364" s="43"/>
      <c r="FW1364" s="43"/>
      <c r="FX1364" s="43"/>
      <c r="FY1364" s="43"/>
      <c r="FZ1364" s="43"/>
      <c r="GA1364" s="43"/>
      <c r="GB1364" s="43"/>
      <c r="GC1364" s="43"/>
      <c r="GD1364" s="43"/>
      <c r="GE1364" s="43"/>
      <c r="GF1364" s="43"/>
      <c r="GG1364" s="43"/>
      <c r="GH1364" s="43"/>
      <c r="GI1364" s="43"/>
      <c r="GJ1364" s="43"/>
      <c r="GK1364" s="43"/>
      <c r="GL1364" s="43"/>
      <c r="GM1364" s="43"/>
      <c r="GN1364" s="43"/>
      <c r="GO1364" s="43"/>
      <c r="GP1364" s="43"/>
      <c r="GQ1364" s="43"/>
      <c r="GR1364" s="43"/>
      <c r="GS1364" s="43"/>
      <c r="GT1364" s="43"/>
      <c r="GU1364" s="43"/>
      <c r="GV1364" s="43"/>
      <c r="GW1364" s="43"/>
      <c r="GX1364" s="43"/>
      <c r="GY1364" s="43"/>
      <c r="GZ1364" s="43"/>
      <c r="HA1364" s="43"/>
      <c r="HB1364" s="43"/>
      <c r="HC1364" s="43"/>
      <c r="HD1364" s="43"/>
      <c r="HE1364" s="43"/>
      <c r="HF1364" s="43"/>
      <c r="HG1364" s="43"/>
      <c r="HH1364" s="43"/>
      <c r="HI1364" s="43"/>
      <c r="HJ1364" s="43"/>
      <c r="HK1364" s="43"/>
      <c r="HL1364" s="43"/>
      <c r="HM1364" s="43"/>
      <c r="HN1364" s="43"/>
      <c r="HO1364" s="43"/>
      <c r="HP1364" s="43"/>
      <c r="HQ1364" s="43"/>
      <c r="HR1364" s="43"/>
      <c r="HS1364" s="43"/>
      <c r="HT1364" s="43"/>
      <c r="HU1364" s="43"/>
      <c r="HV1364" s="43"/>
      <c r="HW1364" s="43"/>
      <c r="HX1364" s="43"/>
      <c r="HY1364" s="43"/>
      <c r="HZ1364" s="43"/>
      <c r="IA1364" s="43"/>
      <c r="IB1364" s="43"/>
    </row>
    <row r="1365" spans="1:236">
      <c r="A1365" s="43"/>
      <c r="B1365" s="43"/>
      <c r="C1365" s="43"/>
      <c r="D1365" s="43"/>
      <c r="E1365" s="43"/>
      <c r="F1365" s="43"/>
      <c r="G1365" s="43"/>
      <c r="H1365" s="43"/>
      <c r="I1365" s="43"/>
      <c r="J1365" s="43"/>
      <c r="K1365" s="43"/>
      <c r="L1365" s="43"/>
      <c r="M1365" s="43"/>
      <c r="N1365" s="43"/>
      <c r="O1365" s="60"/>
      <c r="P1365" s="43"/>
      <c r="Q1365" s="43"/>
      <c r="R1365" s="43"/>
      <c r="S1365" s="43"/>
      <c r="T1365" s="43"/>
      <c r="U1365" s="43"/>
      <c r="V1365" s="43"/>
      <c r="W1365" s="43"/>
      <c r="X1365" s="43"/>
      <c r="Y1365" s="43"/>
      <c r="Z1365" s="43"/>
      <c r="AA1365" s="43"/>
      <c r="AB1365" s="43"/>
      <c r="AC1365" s="43"/>
      <c r="AD1365" s="43"/>
      <c r="AE1365" s="43"/>
      <c r="AF1365" s="43"/>
      <c r="AG1365" s="43"/>
      <c r="AH1365" s="43"/>
      <c r="AI1365" s="43"/>
      <c r="AJ1365" s="43"/>
      <c r="AK1365" s="43"/>
      <c r="AL1365" s="43"/>
      <c r="AM1365" s="43"/>
      <c r="AN1365" s="43"/>
      <c r="AO1365" s="43"/>
      <c r="AP1365" s="43"/>
      <c r="AQ1365" s="43"/>
      <c r="AR1365" s="43"/>
      <c r="AS1365" s="43"/>
      <c r="AT1365" s="43"/>
      <c r="AU1365" s="43"/>
      <c r="AV1365" s="43"/>
      <c r="AW1365" s="43"/>
      <c r="AX1365" s="43"/>
      <c r="AY1365" s="43"/>
      <c r="AZ1365" s="43"/>
      <c r="BA1365" s="43"/>
      <c r="BB1365" s="43"/>
      <c r="BC1365" s="43"/>
      <c r="BD1365" s="43"/>
      <c r="BE1365" s="43"/>
      <c r="BF1365" s="43"/>
      <c r="BG1365" s="43"/>
      <c r="BH1365" s="43"/>
      <c r="BI1365" s="43"/>
      <c r="BJ1365" s="43"/>
      <c r="BK1365" s="43"/>
      <c r="BL1365" s="43"/>
      <c r="BM1365" s="43"/>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43"/>
      <c r="FE1365" s="43"/>
      <c r="FF1365" s="43"/>
      <c r="FG1365" s="43"/>
      <c r="FH1365" s="43"/>
      <c r="FI1365" s="43"/>
      <c r="FJ1365" s="43"/>
      <c r="FK1365" s="43"/>
      <c r="FL1365" s="43"/>
      <c r="FM1365" s="43"/>
      <c r="FN1365" s="43"/>
      <c r="FO1365" s="43"/>
      <c r="FP1365" s="43"/>
      <c r="FQ1365" s="43"/>
      <c r="FR1365" s="43"/>
      <c r="FS1365" s="43"/>
      <c r="FT1365" s="43"/>
      <c r="FU1365" s="43"/>
      <c r="FV1365" s="43"/>
      <c r="FW1365" s="43"/>
      <c r="FX1365" s="43"/>
      <c r="FY1365" s="43"/>
      <c r="FZ1365" s="43"/>
      <c r="GA1365" s="43"/>
      <c r="GB1365" s="43"/>
      <c r="GC1365" s="43"/>
      <c r="GD1365" s="43"/>
      <c r="GE1365" s="43"/>
      <c r="GF1365" s="43"/>
      <c r="GG1365" s="43"/>
      <c r="GH1365" s="43"/>
      <c r="GI1365" s="43"/>
      <c r="GJ1365" s="43"/>
      <c r="GK1365" s="43"/>
      <c r="GL1365" s="43"/>
      <c r="GM1365" s="43"/>
      <c r="GN1365" s="43"/>
      <c r="GO1365" s="43"/>
      <c r="GP1365" s="43"/>
      <c r="GQ1365" s="43"/>
      <c r="GR1365" s="43"/>
      <c r="GS1365" s="43"/>
      <c r="GT1365" s="43"/>
      <c r="GU1365" s="43"/>
      <c r="GV1365" s="43"/>
      <c r="GW1365" s="43"/>
      <c r="GX1365" s="43"/>
      <c r="GY1365" s="43"/>
      <c r="GZ1365" s="43"/>
      <c r="HA1365" s="43"/>
      <c r="HB1365" s="43"/>
      <c r="HC1365" s="43"/>
      <c r="HD1365" s="43"/>
      <c r="HE1365" s="43"/>
      <c r="HF1365" s="43"/>
      <c r="HG1365" s="43"/>
      <c r="HH1365" s="43"/>
      <c r="HI1365" s="43"/>
      <c r="HJ1365" s="43"/>
      <c r="HK1365" s="43"/>
      <c r="HL1365" s="43"/>
      <c r="HM1365" s="43"/>
      <c r="HN1365" s="43"/>
      <c r="HO1365" s="43"/>
      <c r="HP1365" s="43"/>
      <c r="HQ1365" s="43"/>
      <c r="HR1365" s="43"/>
      <c r="HS1365" s="43"/>
      <c r="HT1365" s="43"/>
      <c r="HU1365" s="43"/>
      <c r="HV1365" s="43"/>
      <c r="HW1365" s="43"/>
      <c r="HX1365" s="43"/>
      <c r="HY1365" s="43"/>
      <c r="HZ1365" s="43"/>
      <c r="IA1365" s="43"/>
      <c r="IB1365" s="43"/>
    </row>
    <row r="1366" spans="1:236">
      <c r="A1366" s="43"/>
      <c r="B1366" s="43"/>
      <c r="C1366" s="43"/>
      <c r="D1366" s="43"/>
      <c r="E1366" s="43"/>
      <c r="F1366" s="43"/>
      <c r="G1366" s="43"/>
      <c r="H1366" s="43"/>
      <c r="I1366" s="43"/>
      <c r="J1366" s="43"/>
      <c r="K1366" s="43"/>
      <c r="L1366" s="43"/>
      <c r="M1366" s="43"/>
      <c r="N1366" s="43"/>
      <c r="O1366" s="60"/>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c r="FL1366" s="43"/>
      <c r="FM1366" s="43"/>
      <c r="FN1366" s="43"/>
      <c r="FO1366" s="43"/>
      <c r="FP1366" s="43"/>
      <c r="FQ1366" s="43"/>
      <c r="FR1366" s="43"/>
      <c r="FS1366" s="43"/>
      <c r="FT1366" s="43"/>
      <c r="FU1366" s="43"/>
      <c r="FV1366" s="43"/>
      <c r="FW1366" s="43"/>
      <c r="FX1366" s="43"/>
      <c r="FY1366" s="43"/>
      <c r="FZ1366" s="43"/>
      <c r="GA1366" s="43"/>
      <c r="GB1366" s="43"/>
      <c r="GC1366" s="43"/>
      <c r="GD1366" s="43"/>
      <c r="GE1366" s="43"/>
      <c r="GF1366" s="43"/>
      <c r="GG1366" s="43"/>
      <c r="GH1366" s="43"/>
      <c r="GI1366" s="43"/>
      <c r="GJ1366" s="43"/>
      <c r="GK1366" s="43"/>
      <c r="GL1366" s="43"/>
      <c r="GM1366" s="43"/>
      <c r="GN1366" s="43"/>
      <c r="GO1366" s="43"/>
      <c r="GP1366" s="43"/>
      <c r="GQ1366" s="43"/>
      <c r="GR1366" s="43"/>
      <c r="GS1366" s="43"/>
      <c r="GT1366" s="43"/>
      <c r="GU1366" s="43"/>
      <c r="GV1366" s="43"/>
      <c r="GW1366" s="43"/>
      <c r="GX1366" s="43"/>
      <c r="GY1366" s="43"/>
      <c r="GZ1366" s="43"/>
      <c r="HA1366" s="43"/>
      <c r="HB1366" s="43"/>
      <c r="HC1366" s="43"/>
      <c r="HD1366" s="43"/>
      <c r="HE1366" s="43"/>
      <c r="HF1366" s="43"/>
      <c r="HG1366" s="43"/>
      <c r="HH1366" s="43"/>
      <c r="HI1366" s="43"/>
      <c r="HJ1366" s="43"/>
      <c r="HK1366" s="43"/>
      <c r="HL1366" s="43"/>
      <c r="HM1366" s="43"/>
      <c r="HN1366" s="43"/>
      <c r="HO1366" s="43"/>
      <c r="HP1366" s="43"/>
      <c r="HQ1366" s="43"/>
      <c r="HR1366" s="43"/>
      <c r="HS1366" s="43"/>
      <c r="HT1366" s="43"/>
      <c r="HU1366" s="43"/>
      <c r="HV1366" s="43"/>
      <c r="HW1366" s="43"/>
      <c r="HX1366" s="43"/>
      <c r="HY1366" s="43"/>
      <c r="HZ1366" s="43"/>
      <c r="IA1366" s="43"/>
      <c r="IB1366" s="43"/>
    </row>
    <row r="1367" spans="1:236">
      <c r="A1367" s="43"/>
      <c r="B1367" s="43"/>
      <c r="C1367" s="43"/>
      <c r="D1367" s="43"/>
      <c r="E1367" s="43"/>
      <c r="F1367" s="43"/>
      <c r="G1367" s="43"/>
      <c r="H1367" s="43"/>
      <c r="I1367" s="43"/>
      <c r="J1367" s="43"/>
      <c r="K1367" s="43"/>
      <c r="L1367" s="43"/>
      <c r="M1367" s="43"/>
      <c r="N1367" s="43"/>
      <c r="O1367" s="60"/>
      <c r="P1367" s="43"/>
      <c r="Q1367" s="43"/>
      <c r="R1367" s="43"/>
      <c r="S1367" s="43"/>
      <c r="T1367" s="43"/>
      <c r="U1367" s="43"/>
      <c r="V1367" s="43"/>
      <c r="W1367" s="43"/>
      <c r="X1367" s="43"/>
      <c r="Y1367" s="43"/>
      <c r="Z1367" s="43"/>
      <c r="AA1367" s="43"/>
      <c r="AB1367" s="43"/>
      <c r="AC1367" s="43"/>
      <c r="AD1367" s="43"/>
      <c r="AE1367" s="43"/>
      <c r="AF1367" s="43"/>
      <c r="AG1367" s="43"/>
      <c r="AH1367" s="43"/>
      <c r="AI1367" s="43"/>
      <c r="AJ1367" s="43"/>
      <c r="AK1367" s="43"/>
      <c r="AL1367" s="43"/>
      <c r="AM1367" s="43"/>
      <c r="AN1367" s="43"/>
      <c r="AO1367" s="43"/>
      <c r="AP1367" s="43"/>
      <c r="AQ1367" s="43"/>
      <c r="AR1367" s="43"/>
      <c r="AS1367" s="43"/>
      <c r="AT1367" s="43"/>
      <c r="AU1367" s="43"/>
      <c r="AV1367" s="43"/>
      <c r="AW1367" s="43"/>
      <c r="AX1367" s="43"/>
      <c r="AY1367" s="43"/>
      <c r="AZ1367" s="43"/>
      <c r="BA1367" s="43"/>
      <c r="BB1367" s="43"/>
      <c r="BC1367" s="43"/>
      <c r="BD1367" s="43"/>
      <c r="BE1367" s="43"/>
      <c r="BF1367" s="43"/>
      <c r="BG1367" s="43"/>
      <c r="BH1367" s="43"/>
      <c r="BI1367" s="43"/>
      <c r="BJ1367" s="43"/>
      <c r="BK1367" s="43"/>
      <c r="BL1367" s="43"/>
      <c r="BM1367" s="43"/>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43"/>
      <c r="FE1367" s="43"/>
      <c r="FF1367" s="43"/>
      <c r="FG1367" s="43"/>
      <c r="FH1367" s="43"/>
      <c r="FI1367" s="43"/>
      <c r="FJ1367" s="43"/>
      <c r="FK1367" s="43"/>
      <c r="FL1367" s="43"/>
      <c r="FM1367" s="43"/>
      <c r="FN1367" s="43"/>
      <c r="FO1367" s="43"/>
      <c r="FP1367" s="43"/>
      <c r="FQ1367" s="43"/>
      <c r="FR1367" s="43"/>
      <c r="FS1367" s="43"/>
      <c r="FT1367" s="43"/>
      <c r="FU1367" s="43"/>
      <c r="FV1367" s="43"/>
      <c r="FW1367" s="43"/>
      <c r="FX1367" s="43"/>
      <c r="FY1367" s="43"/>
      <c r="FZ1367" s="43"/>
      <c r="GA1367" s="43"/>
      <c r="GB1367" s="43"/>
      <c r="GC1367" s="43"/>
      <c r="GD1367" s="43"/>
      <c r="GE1367" s="43"/>
      <c r="GF1367" s="43"/>
      <c r="GG1367" s="43"/>
      <c r="GH1367" s="43"/>
      <c r="GI1367" s="43"/>
      <c r="GJ1367" s="43"/>
      <c r="GK1367" s="43"/>
      <c r="GL1367" s="43"/>
      <c r="GM1367" s="43"/>
      <c r="GN1367" s="43"/>
      <c r="GO1367" s="43"/>
      <c r="GP1367" s="43"/>
      <c r="GQ1367" s="43"/>
      <c r="GR1367" s="43"/>
      <c r="GS1367" s="43"/>
      <c r="GT1367" s="43"/>
      <c r="GU1367" s="43"/>
      <c r="GV1367" s="43"/>
      <c r="GW1367" s="43"/>
      <c r="GX1367" s="43"/>
      <c r="GY1367" s="43"/>
      <c r="GZ1367" s="43"/>
      <c r="HA1367" s="43"/>
      <c r="HB1367" s="43"/>
      <c r="HC1367" s="43"/>
      <c r="HD1367" s="43"/>
      <c r="HE1367" s="43"/>
      <c r="HF1367" s="43"/>
      <c r="HG1367" s="43"/>
      <c r="HH1367" s="43"/>
      <c r="HI1367" s="43"/>
      <c r="HJ1367" s="43"/>
      <c r="HK1367" s="43"/>
      <c r="HL1367" s="43"/>
      <c r="HM1367" s="43"/>
      <c r="HN1367" s="43"/>
      <c r="HO1367" s="43"/>
      <c r="HP1367" s="43"/>
      <c r="HQ1367" s="43"/>
      <c r="HR1367" s="43"/>
      <c r="HS1367" s="43"/>
      <c r="HT1367" s="43"/>
      <c r="HU1367" s="43"/>
      <c r="HV1367" s="43"/>
      <c r="HW1367" s="43"/>
      <c r="HX1367" s="43"/>
      <c r="HY1367" s="43"/>
      <c r="HZ1367" s="43"/>
      <c r="IA1367" s="43"/>
      <c r="IB1367" s="43"/>
    </row>
    <row r="1368" spans="1:236">
      <c r="A1368" s="43"/>
      <c r="B1368" s="43"/>
      <c r="C1368" s="43"/>
      <c r="D1368" s="43"/>
      <c r="E1368" s="43"/>
      <c r="F1368" s="43"/>
      <c r="G1368" s="43"/>
      <c r="H1368" s="43"/>
      <c r="I1368" s="43"/>
      <c r="J1368" s="43"/>
      <c r="K1368" s="43"/>
      <c r="L1368" s="43"/>
      <c r="M1368" s="43"/>
      <c r="N1368" s="43"/>
      <c r="O1368" s="60"/>
      <c r="P1368" s="43"/>
      <c r="Q1368" s="43"/>
      <c r="R1368" s="43"/>
      <c r="S1368" s="43"/>
      <c r="T1368" s="43"/>
      <c r="U1368" s="43"/>
      <c r="V1368" s="43"/>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c r="BK1368" s="43"/>
      <c r="BL1368" s="43"/>
      <c r="BM1368" s="43"/>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c r="FL1368" s="43"/>
      <c r="FM1368" s="43"/>
      <c r="FN1368" s="43"/>
      <c r="FO1368" s="43"/>
      <c r="FP1368" s="43"/>
      <c r="FQ1368" s="43"/>
      <c r="FR1368" s="43"/>
      <c r="FS1368" s="43"/>
      <c r="FT1368" s="43"/>
      <c r="FU1368" s="43"/>
      <c r="FV1368" s="43"/>
      <c r="FW1368" s="43"/>
      <c r="FX1368" s="43"/>
      <c r="FY1368" s="43"/>
      <c r="FZ1368" s="43"/>
      <c r="GA1368" s="43"/>
      <c r="GB1368" s="43"/>
      <c r="GC1368" s="43"/>
      <c r="GD1368" s="43"/>
      <c r="GE1368" s="43"/>
      <c r="GF1368" s="43"/>
      <c r="GG1368" s="43"/>
      <c r="GH1368" s="43"/>
      <c r="GI1368" s="43"/>
      <c r="GJ1368" s="43"/>
      <c r="GK1368" s="43"/>
      <c r="GL1368" s="43"/>
      <c r="GM1368" s="43"/>
      <c r="GN1368" s="43"/>
      <c r="GO1368" s="43"/>
      <c r="GP1368" s="43"/>
      <c r="GQ1368" s="43"/>
      <c r="GR1368" s="43"/>
      <c r="GS1368" s="43"/>
      <c r="GT1368" s="43"/>
      <c r="GU1368" s="43"/>
      <c r="GV1368" s="43"/>
      <c r="GW1368" s="43"/>
      <c r="GX1368" s="43"/>
      <c r="GY1368" s="43"/>
      <c r="GZ1368" s="43"/>
      <c r="HA1368" s="43"/>
      <c r="HB1368" s="43"/>
      <c r="HC1368" s="43"/>
      <c r="HD1368" s="43"/>
      <c r="HE1368" s="43"/>
      <c r="HF1368" s="43"/>
      <c r="HG1368" s="43"/>
      <c r="HH1368" s="43"/>
      <c r="HI1368" s="43"/>
      <c r="HJ1368" s="43"/>
      <c r="HK1368" s="43"/>
      <c r="HL1368" s="43"/>
      <c r="HM1368" s="43"/>
      <c r="HN1368" s="43"/>
      <c r="HO1368" s="43"/>
      <c r="HP1368" s="43"/>
      <c r="HQ1368" s="43"/>
      <c r="HR1368" s="43"/>
      <c r="HS1368" s="43"/>
      <c r="HT1368" s="43"/>
      <c r="HU1368" s="43"/>
      <c r="HV1368" s="43"/>
      <c r="HW1368" s="43"/>
      <c r="HX1368" s="43"/>
      <c r="HY1368" s="43"/>
      <c r="HZ1368" s="43"/>
      <c r="IA1368" s="43"/>
      <c r="IB1368" s="43"/>
    </row>
    <row r="1369" spans="1:236">
      <c r="A1369" s="43"/>
      <c r="B1369" s="43"/>
      <c r="C1369" s="43"/>
      <c r="D1369" s="43"/>
      <c r="E1369" s="43"/>
      <c r="F1369" s="43"/>
      <c r="G1369" s="43"/>
      <c r="H1369" s="43"/>
      <c r="I1369" s="43"/>
      <c r="J1369" s="43"/>
      <c r="K1369" s="43"/>
      <c r="L1369" s="43"/>
      <c r="M1369" s="43"/>
      <c r="N1369" s="43"/>
      <c r="O1369" s="60"/>
      <c r="P1369" s="43"/>
      <c r="Q1369" s="43"/>
      <c r="R1369" s="43"/>
      <c r="S1369" s="43"/>
      <c r="T1369" s="43"/>
      <c r="U1369" s="43"/>
      <c r="V1369" s="43"/>
      <c r="W1369" s="43"/>
      <c r="X1369" s="43"/>
      <c r="Y1369" s="43"/>
      <c r="Z1369" s="43"/>
      <c r="AA1369" s="43"/>
      <c r="AB1369" s="43"/>
      <c r="AC1369" s="43"/>
      <c r="AD1369" s="43"/>
      <c r="AE1369" s="43"/>
      <c r="AF1369" s="43"/>
      <c r="AG1369" s="43"/>
      <c r="AH1369" s="43"/>
      <c r="AI1369" s="43"/>
      <c r="AJ1369" s="43"/>
      <c r="AK1369" s="43"/>
      <c r="AL1369" s="43"/>
      <c r="AM1369" s="43"/>
      <c r="AN1369" s="43"/>
      <c r="AO1369" s="43"/>
      <c r="AP1369" s="43"/>
      <c r="AQ1369" s="43"/>
      <c r="AR1369" s="43"/>
      <c r="AS1369" s="43"/>
      <c r="AT1369" s="43"/>
      <c r="AU1369" s="43"/>
      <c r="AV1369" s="43"/>
      <c r="AW1369" s="43"/>
      <c r="AX1369" s="43"/>
      <c r="AY1369" s="43"/>
      <c r="AZ1369" s="43"/>
      <c r="BA1369" s="43"/>
      <c r="BB1369" s="43"/>
      <c r="BC1369" s="43"/>
      <c r="BD1369" s="43"/>
      <c r="BE1369" s="43"/>
      <c r="BF1369" s="43"/>
      <c r="BG1369" s="43"/>
      <c r="BH1369" s="43"/>
      <c r="BI1369" s="43"/>
      <c r="BJ1369" s="43"/>
      <c r="BK1369" s="43"/>
      <c r="BL1369" s="43"/>
      <c r="BM1369" s="43"/>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43"/>
      <c r="FE1369" s="43"/>
      <c r="FF1369" s="43"/>
      <c r="FG1369" s="43"/>
      <c r="FH1369" s="43"/>
      <c r="FI1369" s="43"/>
      <c r="FJ1369" s="43"/>
      <c r="FK1369" s="43"/>
      <c r="FL1369" s="43"/>
      <c r="FM1369" s="43"/>
      <c r="FN1369" s="43"/>
      <c r="FO1369" s="43"/>
      <c r="FP1369" s="43"/>
      <c r="FQ1369" s="43"/>
      <c r="FR1369" s="43"/>
      <c r="FS1369" s="43"/>
      <c r="FT1369" s="43"/>
      <c r="FU1369" s="43"/>
      <c r="FV1369" s="43"/>
      <c r="FW1369" s="43"/>
      <c r="FX1369" s="43"/>
      <c r="FY1369" s="43"/>
      <c r="FZ1369" s="43"/>
      <c r="GA1369" s="43"/>
      <c r="GB1369" s="43"/>
      <c r="GC1369" s="43"/>
      <c r="GD1369" s="43"/>
      <c r="GE1369" s="43"/>
      <c r="GF1369" s="43"/>
      <c r="GG1369" s="43"/>
      <c r="GH1369" s="43"/>
      <c r="GI1369" s="43"/>
      <c r="GJ1369" s="43"/>
      <c r="GK1369" s="43"/>
      <c r="GL1369" s="43"/>
      <c r="GM1369" s="43"/>
      <c r="GN1369" s="43"/>
      <c r="GO1369" s="43"/>
      <c r="GP1369" s="43"/>
      <c r="GQ1369" s="43"/>
      <c r="GR1369" s="43"/>
      <c r="GS1369" s="43"/>
      <c r="GT1369" s="43"/>
      <c r="GU1369" s="43"/>
      <c r="GV1369" s="43"/>
      <c r="GW1369" s="43"/>
      <c r="GX1369" s="43"/>
      <c r="GY1369" s="43"/>
      <c r="GZ1369" s="43"/>
      <c r="HA1369" s="43"/>
      <c r="HB1369" s="43"/>
      <c r="HC1369" s="43"/>
      <c r="HD1369" s="43"/>
      <c r="HE1369" s="43"/>
      <c r="HF1369" s="43"/>
      <c r="HG1369" s="43"/>
      <c r="HH1369" s="43"/>
      <c r="HI1369" s="43"/>
      <c r="HJ1369" s="43"/>
      <c r="HK1369" s="43"/>
      <c r="HL1369" s="43"/>
      <c r="HM1369" s="43"/>
      <c r="HN1369" s="43"/>
      <c r="HO1369" s="43"/>
      <c r="HP1369" s="43"/>
      <c r="HQ1369" s="43"/>
      <c r="HR1369" s="43"/>
      <c r="HS1369" s="43"/>
      <c r="HT1369" s="43"/>
      <c r="HU1369" s="43"/>
      <c r="HV1369" s="43"/>
      <c r="HW1369" s="43"/>
      <c r="HX1369" s="43"/>
      <c r="HY1369" s="43"/>
      <c r="HZ1369" s="43"/>
      <c r="IA1369" s="43"/>
      <c r="IB1369" s="43"/>
    </row>
    <row r="1370" spans="1:236">
      <c r="A1370" s="43"/>
      <c r="B1370" s="43"/>
      <c r="C1370" s="43"/>
      <c r="D1370" s="43"/>
      <c r="E1370" s="43"/>
      <c r="F1370" s="43"/>
      <c r="G1370" s="43"/>
      <c r="H1370" s="43"/>
      <c r="I1370" s="43"/>
      <c r="J1370" s="43"/>
      <c r="K1370" s="43"/>
      <c r="L1370" s="43"/>
      <c r="M1370" s="43"/>
      <c r="N1370" s="43"/>
      <c r="O1370" s="60"/>
      <c r="P1370" s="43"/>
      <c r="Q1370" s="43"/>
      <c r="R1370" s="43"/>
      <c r="S1370" s="43"/>
      <c r="T1370" s="43"/>
      <c r="U1370" s="43"/>
      <c r="V1370" s="43"/>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c r="BK1370" s="43"/>
      <c r="BL1370" s="43"/>
      <c r="BM1370" s="43"/>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c r="FL1370" s="43"/>
      <c r="FM1370" s="43"/>
      <c r="FN1370" s="43"/>
      <c r="FO1370" s="43"/>
      <c r="FP1370" s="43"/>
      <c r="FQ1370" s="43"/>
      <c r="FR1370" s="43"/>
      <c r="FS1370" s="43"/>
      <c r="FT1370" s="43"/>
      <c r="FU1370" s="43"/>
      <c r="FV1370" s="43"/>
      <c r="FW1370" s="43"/>
      <c r="FX1370" s="43"/>
      <c r="FY1370" s="43"/>
      <c r="FZ1370" s="43"/>
      <c r="GA1370" s="43"/>
      <c r="GB1370" s="43"/>
      <c r="GC1370" s="43"/>
      <c r="GD1370" s="43"/>
      <c r="GE1370" s="43"/>
      <c r="GF1370" s="43"/>
      <c r="GG1370" s="43"/>
      <c r="GH1370" s="43"/>
      <c r="GI1370" s="43"/>
      <c r="GJ1370" s="43"/>
      <c r="GK1370" s="43"/>
      <c r="GL1370" s="43"/>
      <c r="GM1370" s="43"/>
      <c r="GN1370" s="43"/>
      <c r="GO1370" s="43"/>
      <c r="GP1370" s="43"/>
      <c r="GQ1370" s="43"/>
      <c r="GR1370" s="43"/>
      <c r="GS1370" s="43"/>
      <c r="GT1370" s="43"/>
      <c r="GU1370" s="43"/>
      <c r="GV1370" s="43"/>
      <c r="GW1370" s="43"/>
      <c r="GX1370" s="43"/>
      <c r="GY1370" s="43"/>
      <c r="GZ1370" s="43"/>
      <c r="HA1370" s="43"/>
      <c r="HB1370" s="43"/>
      <c r="HC1370" s="43"/>
      <c r="HD1370" s="43"/>
      <c r="HE1370" s="43"/>
      <c r="HF1370" s="43"/>
      <c r="HG1370" s="43"/>
      <c r="HH1370" s="43"/>
      <c r="HI1370" s="43"/>
      <c r="HJ1370" s="43"/>
      <c r="HK1370" s="43"/>
      <c r="HL1370" s="43"/>
      <c r="HM1370" s="43"/>
      <c r="HN1370" s="43"/>
      <c r="HO1370" s="43"/>
      <c r="HP1370" s="43"/>
      <c r="HQ1370" s="43"/>
      <c r="HR1370" s="43"/>
      <c r="HS1370" s="43"/>
      <c r="HT1370" s="43"/>
      <c r="HU1370" s="43"/>
      <c r="HV1370" s="43"/>
      <c r="HW1370" s="43"/>
      <c r="HX1370" s="43"/>
      <c r="HY1370" s="43"/>
      <c r="HZ1370" s="43"/>
      <c r="IA1370" s="43"/>
      <c r="IB1370" s="43"/>
    </row>
    <row r="1371" spans="1:236">
      <c r="A1371" s="43"/>
      <c r="B1371" s="43"/>
      <c r="C1371" s="43"/>
      <c r="D1371" s="43"/>
      <c r="E1371" s="43"/>
      <c r="F1371" s="43"/>
      <c r="G1371" s="43"/>
      <c r="H1371" s="43"/>
      <c r="I1371" s="43"/>
      <c r="J1371" s="43"/>
      <c r="K1371" s="43"/>
      <c r="L1371" s="43"/>
      <c r="M1371" s="43"/>
      <c r="N1371" s="43"/>
      <c r="O1371" s="60"/>
      <c r="P1371" s="43"/>
      <c r="Q1371" s="43"/>
      <c r="R1371" s="43"/>
      <c r="S1371" s="43"/>
      <c r="T1371" s="43"/>
      <c r="U1371" s="43"/>
      <c r="V1371" s="43"/>
      <c r="W1371" s="43"/>
      <c r="X1371" s="43"/>
      <c r="Y1371" s="43"/>
      <c r="Z1371" s="43"/>
      <c r="AA1371" s="43"/>
      <c r="AB1371" s="43"/>
      <c r="AC1371" s="43"/>
      <c r="AD1371" s="43"/>
      <c r="AE1371" s="43"/>
      <c r="AF1371" s="43"/>
      <c r="AG1371" s="43"/>
      <c r="AH1371" s="43"/>
      <c r="AI1371" s="43"/>
      <c r="AJ1371" s="43"/>
      <c r="AK1371" s="43"/>
      <c r="AL1371" s="43"/>
      <c r="AM1371" s="43"/>
      <c r="AN1371" s="43"/>
      <c r="AO1371" s="43"/>
      <c r="AP1371" s="43"/>
      <c r="AQ1371" s="43"/>
      <c r="AR1371" s="43"/>
      <c r="AS1371" s="43"/>
      <c r="AT1371" s="43"/>
      <c r="AU1371" s="43"/>
      <c r="AV1371" s="43"/>
      <c r="AW1371" s="43"/>
      <c r="AX1371" s="43"/>
      <c r="AY1371" s="43"/>
      <c r="AZ1371" s="43"/>
      <c r="BA1371" s="43"/>
      <c r="BB1371" s="43"/>
      <c r="BC1371" s="43"/>
      <c r="BD1371" s="43"/>
      <c r="BE1371" s="43"/>
      <c r="BF1371" s="43"/>
      <c r="BG1371" s="43"/>
      <c r="BH1371" s="43"/>
      <c r="BI1371" s="43"/>
      <c r="BJ1371" s="43"/>
      <c r="BK1371" s="43"/>
      <c r="BL1371" s="43"/>
      <c r="BM1371" s="43"/>
      <c r="BN1371" s="43"/>
      <c r="BO1371" s="43"/>
      <c r="BP1371" s="43"/>
      <c r="BQ1371" s="43"/>
      <c r="BR1371" s="43"/>
      <c r="BS1371" s="43"/>
      <c r="BT1371" s="43"/>
      <c r="BU1371" s="43"/>
      <c r="BV1371" s="43"/>
      <c r="BW1371" s="43"/>
      <c r="BX1371" s="43"/>
      <c r="BY1371" s="43"/>
      <c r="BZ1371" s="43"/>
      <c r="CA1371" s="43"/>
      <c r="CB1371" s="43"/>
      <c r="CC1371" s="43"/>
      <c r="CD1371" s="43"/>
      <c r="CE1371" s="43"/>
      <c r="CF1371" s="43"/>
      <c r="CG1371" s="43"/>
      <c r="CH1371" s="43"/>
      <c r="CI1371" s="43"/>
      <c r="CJ1371" s="43"/>
      <c r="CK1371" s="43"/>
      <c r="CL1371" s="43"/>
      <c r="CM1371" s="43"/>
      <c r="CN1371" s="43"/>
      <c r="CO1371" s="43"/>
      <c r="CP1371" s="43"/>
      <c r="CQ1371" s="43"/>
      <c r="CR1371" s="43"/>
      <c r="CS1371" s="43"/>
      <c r="CT1371" s="43"/>
      <c r="CU1371" s="43"/>
      <c r="CV1371" s="43"/>
      <c r="CW1371" s="43"/>
      <c r="CX1371" s="43"/>
      <c r="CY1371" s="43"/>
      <c r="CZ1371" s="43"/>
      <c r="DA1371" s="43"/>
      <c r="DB1371" s="43"/>
      <c r="DC1371" s="43"/>
      <c r="DD1371" s="43"/>
      <c r="DE1371" s="43"/>
      <c r="DF1371" s="43"/>
      <c r="DG1371" s="43"/>
      <c r="DH1371" s="43"/>
      <c r="DI1371" s="43"/>
      <c r="DJ1371" s="43"/>
      <c r="DK1371" s="43"/>
      <c r="DL1371" s="43"/>
      <c r="DM1371" s="43"/>
      <c r="DN1371" s="43"/>
      <c r="DO1371" s="43"/>
      <c r="DP1371" s="43"/>
      <c r="DQ1371" s="43"/>
      <c r="DR1371" s="43"/>
      <c r="DS1371" s="43"/>
      <c r="DT1371" s="43"/>
      <c r="DU1371" s="43"/>
      <c r="DV1371" s="43"/>
      <c r="DW1371" s="43"/>
      <c r="DX1371" s="43"/>
      <c r="DY1371" s="43"/>
      <c r="DZ1371" s="43"/>
      <c r="EA1371" s="43"/>
      <c r="EB1371" s="43"/>
      <c r="EC1371" s="43"/>
      <c r="ED1371" s="43"/>
      <c r="EE1371" s="43"/>
      <c r="EF1371" s="43"/>
      <c r="EG1371" s="43"/>
      <c r="EH1371" s="43"/>
      <c r="EI1371" s="43"/>
      <c r="EJ1371" s="43"/>
      <c r="EK1371" s="43"/>
      <c r="EL1371" s="43"/>
      <c r="EM1371" s="43"/>
      <c r="EN1371" s="43"/>
      <c r="EO1371" s="43"/>
      <c r="EP1371" s="43"/>
      <c r="EQ1371" s="43"/>
      <c r="ER1371" s="43"/>
      <c r="ES1371" s="43"/>
      <c r="ET1371" s="43"/>
      <c r="EU1371" s="43"/>
      <c r="EV1371" s="43"/>
      <c r="EW1371" s="43"/>
      <c r="EX1371" s="43"/>
      <c r="EY1371" s="43"/>
      <c r="EZ1371" s="43"/>
      <c r="FA1371" s="43"/>
      <c r="FB1371" s="43"/>
      <c r="FC1371" s="43"/>
      <c r="FD1371" s="43"/>
      <c r="FE1371" s="43"/>
      <c r="FF1371" s="43"/>
      <c r="FG1371" s="43"/>
      <c r="FH1371" s="43"/>
      <c r="FI1371" s="43"/>
      <c r="FJ1371" s="43"/>
      <c r="FK1371" s="43"/>
      <c r="FL1371" s="43"/>
      <c r="FM1371" s="43"/>
      <c r="FN1371" s="43"/>
      <c r="FO1371" s="43"/>
      <c r="FP1371" s="43"/>
      <c r="FQ1371" s="43"/>
      <c r="FR1371" s="43"/>
      <c r="FS1371" s="43"/>
      <c r="FT1371" s="43"/>
      <c r="FU1371" s="43"/>
      <c r="FV1371" s="43"/>
      <c r="FW1371" s="43"/>
      <c r="FX1371" s="43"/>
      <c r="FY1371" s="43"/>
      <c r="FZ1371" s="43"/>
      <c r="GA1371" s="43"/>
      <c r="GB1371" s="43"/>
      <c r="GC1371" s="43"/>
      <c r="GD1371" s="43"/>
      <c r="GE1371" s="43"/>
      <c r="GF1371" s="43"/>
      <c r="GG1371" s="43"/>
      <c r="GH1371" s="43"/>
      <c r="GI1371" s="43"/>
      <c r="GJ1371" s="43"/>
      <c r="GK1371" s="43"/>
      <c r="GL1371" s="43"/>
      <c r="GM1371" s="43"/>
      <c r="GN1371" s="43"/>
      <c r="GO1371" s="43"/>
      <c r="GP1371" s="43"/>
      <c r="GQ1371" s="43"/>
      <c r="GR1371" s="43"/>
      <c r="GS1371" s="43"/>
      <c r="GT1371" s="43"/>
      <c r="GU1371" s="43"/>
      <c r="GV1371" s="43"/>
      <c r="GW1371" s="43"/>
      <c r="GX1371" s="43"/>
      <c r="GY1371" s="43"/>
      <c r="GZ1371" s="43"/>
      <c r="HA1371" s="43"/>
      <c r="HB1371" s="43"/>
      <c r="HC1371" s="43"/>
      <c r="HD1371" s="43"/>
      <c r="HE1371" s="43"/>
      <c r="HF1371" s="43"/>
      <c r="HG1371" s="43"/>
      <c r="HH1371" s="43"/>
      <c r="HI1371" s="43"/>
      <c r="HJ1371" s="43"/>
      <c r="HK1371" s="43"/>
      <c r="HL1371" s="43"/>
      <c r="HM1371" s="43"/>
      <c r="HN1371" s="43"/>
      <c r="HO1371" s="43"/>
      <c r="HP1371" s="43"/>
      <c r="HQ1371" s="43"/>
      <c r="HR1371" s="43"/>
      <c r="HS1371" s="43"/>
      <c r="HT1371" s="43"/>
      <c r="HU1371" s="43"/>
      <c r="HV1371" s="43"/>
      <c r="HW1371" s="43"/>
      <c r="HX1371" s="43"/>
      <c r="HY1371" s="43"/>
      <c r="HZ1371" s="43"/>
      <c r="IA1371" s="43"/>
      <c r="IB1371" s="43"/>
    </row>
    <row r="1372" spans="1:236">
      <c r="A1372" s="43"/>
      <c r="B1372" s="43"/>
      <c r="C1372" s="43"/>
      <c r="D1372" s="43"/>
      <c r="E1372" s="43"/>
      <c r="F1372" s="43"/>
      <c r="G1372" s="43"/>
      <c r="H1372" s="43"/>
      <c r="I1372" s="43"/>
      <c r="J1372" s="43"/>
      <c r="K1372" s="43"/>
      <c r="L1372" s="43"/>
      <c r="M1372" s="43"/>
      <c r="N1372" s="43"/>
      <c r="O1372" s="60"/>
      <c r="P1372" s="43"/>
      <c r="Q1372" s="43"/>
      <c r="R1372" s="43"/>
      <c r="S1372" s="43"/>
      <c r="T1372" s="43"/>
      <c r="U1372" s="43"/>
      <c r="V1372" s="43"/>
      <c r="W1372" s="43"/>
      <c r="X1372" s="43"/>
      <c r="Y1372" s="43"/>
      <c r="Z1372" s="43"/>
      <c r="AA1372" s="43"/>
      <c r="AB1372" s="43"/>
      <c r="AC1372" s="43"/>
      <c r="AD1372" s="43"/>
      <c r="AE1372" s="43"/>
      <c r="AF1372" s="43"/>
      <c r="AG1372" s="43"/>
      <c r="AH1372" s="43"/>
      <c r="AI1372" s="43"/>
      <c r="AJ1372" s="43"/>
      <c r="AK1372" s="43"/>
      <c r="AL1372" s="43"/>
      <c r="AM1372" s="43"/>
      <c r="AN1372" s="43"/>
      <c r="AO1372" s="43"/>
      <c r="AP1372" s="43"/>
      <c r="AQ1372" s="43"/>
      <c r="AR1372" s="43"/>
      <c r="AS1372" s="43"/>
      <c r="AT1372" s="43"/>
      <c r="AU1372" s="43"/>
      <c r="AV1372" s="43"/>
      <c r="AW1372" s="43"/>
      <c r="AX1372" s="43"/>
      <c r="AY1372" s="43"/>
      <c r="AZ1372" s="43"/>
      <c r="BA1372" s="43"/>
      <c r="BB1372" s="43"/>
      <c r="BC1372" s="43"/>
      <c r="BD1372" s="43"/>
      <c r="BE1372" s="43"/>
      <c r="BF1372" s="43"/>
      <c r="BG1372" s="43"/>
      <c r="BH1372" s="43"/>
      <c r="BI1372" s="43"/>
      <c r="BJ1372" s="43"/>
      <c r="BK1372" s="43"/>
      <c r="BL1372" s="43"/>
      <c r="BM1372" s="43"/>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43"/>
      <c r="FE1372" s="43"/>
      <c r="FF1372" s="43"/>
      <c r="FG1372" s="43"/>
      <c r="FH1372" s="43"/>
      <c r="FI1372" s="43"/>
      <c r="FJ1372" s="43"/>
      <c r="FK1372" s="43"/>
      <c r="FL1372" s="43"/>
      <c r="FM1372" s="43"/>
      <c r="FN1372" s="43"/>
      <c r="FO1372" s="43"/>
      <c r="FP1372" s="43"/>
      <c r="FQ1372" s="43"/>
      <c r="FR1372" s="43"/>
      <c r="FS1372" s="43"/>
      <c r="FT1372" s="43"/>
      <c r="FU1372" s="43"/>
      <c r="FV1372" s="43"/>
      <c r="FW1372" s="43"/>
      <c r="FX1372" s="43"/>
      <c r="FY1372" s="43"/>
      <c r="FZ1372" s="43"/>
      <c r="GA1372" s="43"/>
      <c r="GB1372" s="43"/>
      <c r="GC1372" s="43"/>
      <c r="GD1372" s="43"/>
      <c r="GE1372" s="43"/>
      <c r="GF1372" s="43"/>
      <c r="GG1372" s="43"/>
      <c r="GH1372" s="43"/>
      <c r="GI1372" s="43"/>
      <c r="GJ1372" s="43"/>
      <c r="GK1372" s="43"/>
      <c r="GL1372" s="43"/>
      <c r="GM1372" s="43"/>
      <c r="GN1372" s="43"/>
      <c r="GO1372" s="43"/>
      <c r="GP1372" s="43"/>
      <c r="GQ1372" s="43"/>
      <c r="GR1372" s="43"/>
      <c r="GS1372" s="43"/>
      <c r="GT1372" s="43"/>
      <c r="GU1372" s="43"/>
      <c r="GV1372" s="43"/>
      <c r="GW1372" s="43"/>
      <c r="GX1372" s="43"/>
      <c r="GY1372" s="43"/>
      <c r="GZ1372" s="43"/>
      <c r="HA1372" s="43"/>
      <c r="HB1372" s="43"/>
      <c r="HC1372" s="43"/>
      <c r="HD1372" s="43"/>
      <c r="HE1372" s="43"/>
      <c r="HF1372" s="43"/>
      <c r="HG1372" s="43"/>
      <c r="HH1372" s="43"/>
      <c r="HI1372" s="43"/>
      <c r="HJ1372" s="43"/>
      <c r="HK1372" s="43"/>
      <c r="HL1372" s="43"/>
      <c r="HM1372" s="43"/>
      <c r="HN1372" s="43"/>
      <c r="HO1372" s="43"/>
      <c r="HP1372" s="43"/>
      <c r="HQ1372" s="43"/>
      <c r="HR1372" s="43"/>
      <c r="HS1372" s="43"/>
      <c r="HT1372" s="43"/>
      <c r="HU1372" s="43"/>
      <c r="HV1372" s="43"/>
      <c r="HW1372" s="43"/>
      <c r="HX1372" s="43"/>
      <c r="HY1372" s="43"/>
      <c r="HZ1372" s="43"/>
      <c r="IA1372" s="43"/>
      <c r="IB1372" s="43"/>
    </row>
    <row r="1373" spans="1:236">
      <c r="A1373" s="43"/>
      <c r="B1373" s="43"/>
      <c r="C1373" s="43"/>
      <c r="D1373" s="43"/>
      <c r="E1373" s="43"/>
      <c r="F1373" s="43"/>
      <c r="G1373" s="43"/>
      <c r="H1373" s="43"/>
      <c r="I1373" s="43"/>
      <c r="J1373" s="43"/>
      <c r="K1373" s="43"/>
      <c r="L1373" s="43"/>
      <c r="M1373" s="43"/>
      <c r="N1373" s="43"/>
      <c r="O1373" s="60"/>
      <c r="P1373" s="43"/>
      <c r="Q1373" s="43"/>
      <c r="R1373" s="43"/>
      <c r="S1373" s="43"/>
      <c r="T1373" s="43"/>
      <c r="U1373" s="43"/>
      <c r="V1373" s="43"/>
      <c r="W1373" s="43"/>
      <c r="X1373" s="43"/>
      <c r="Y1373" s="43"/>
      <c r="Z1373" s="43"/>
      <c r="AA1373" s="43"/>
      <c r="AB1373" s="43"/>
      <c r="AC1373" s="43"/>
      <c r="AD1373" s="43"/>
      <c r="AE1373" s="43"/>
      <c r="AF1373" s="43"/>
      <c r="AG1373" s="43"/>
      <c r="AH1373" s="43"/>
      <c r="AI1373" s="43"/>
      <c r="AJ1373" s="43"/>
      <c r="AK1373" s="43"/>
      <c r="AL1373" s="43"/>
      <c r="AM1373" s="43"/>
      <c r="AN1373" s="43"/>
      <c r="AO1373" s="43"/>
      <c r="AP1373" s="43"/>
      <c r="AQ1373" s="43"/>
      <c r="AR1373" s="43"/>
      <c r="AS1373" s="43"/>
      <c r="AT1373" s="43"/>
      <c r="AU1373" s="43"/>
      <c r="AV1373" s="43"/>
      <c r="AW1373" s="43"/>
      <c r="AX1373" s="43"/>
      <c r="AY1373" s="43"/>
      <c r="AZ1373" s="43"/>
      <c r="BA1373" s="43"/>
      <c r="BB1373" s="43"/>
      <c r="BC1373" s="43"/>
      <c r="BD1373" s="43"/>
      <c r="BE1373" s="43"/>
      <c r="BF1373" s="43"/>
      <c r="BG1373" s="43"/>
      <c r="BH1373" s="43"/>
      <c r="BI1373" s="43"/>
      <c r="BJ1373" s="43"/>
      <c r="BK1373" s="43"/>
      <c r="BL1373" s="43"/>
      <c r="BM1373" s="43"/>
      <c r="BN1373" s="43"/>
      <c r="BO1373" s="43"/>
      <c r="BP1373" s="43"/>
      <c r="BQ1373" s="43"/>
      <c r="BR1373" s="43"/>
      <c r="BS1373" s="43"/>
      <c r="BT1373" s="43"/>
      <c r="BU1373" s="43"/>
      <c r="BV1373" s="43"/>
      <c r="BW1373" s="43"/>
      <c r="BX1373" s="43"/>
      <c r="BY1373" s="43"/>
      <c r="BZ1373" s="43"/>
      <c r="CA1373" s="43"/>
      <c r="CB1373" s="43"/>
      <c r="CC1373" s="43"/>
      <c r="CD1373" s="43"/>
      <c r="CE1373" s="43"/>
      <c r="CF1373" s="43"/>
      <c r="CG1373" s="43"/>
      <c r="CH1373" s="43"/>
      <c r="CI1373" s="43"/>
      <c r="CJ1373" s="43"/>
      <c r="CK1373" s="43"/>
      <c r="CL1373" s="43"/>
      <c r="CM1373" s="43"/>
      <c r="CN1373" s="43"/>
      <c r="CO1373" s="43"/>
      <c r="CP1373" s="43"/>
      <c r="CQ1373" s="43"/>
      <c r="CR1373" s="43"/>
      <c r="CS1373" s="43"/>
      <c r="CT1373" s="43"/>
      <c r="CU1373" s="43"/>
      <c r="CV1373" s="43"/>
      <c r="CW1373" s="43"/>
      <c r="CX1373" s="43"/>
      <c r="CY1373" s="43"/>
      <c r="CZ1373" s="43"/>
      <c r="DA1373" s="43"/>
      <c r="DB1373" s="43"/>
      <c r="DC1373" s="43"/>
      <c r="DD1373" s="43"/>
      <c r="DE1373" s="43"/>
      <c r="DF1373" s="43"/>
      <c r="DG1373" s="43"/>
      <c r="DH1373" s="43"/>
      <c r="DI1373" s="43"/>
      <c r="DJ1373" s="43"/>
      <c r="DK1373" s="43"/>
      <c r="DL1373" s="43"/>
      <c r="DM1373" s="43"/>
      <c r="DN1373" s="43"/>
      <c r="DO1373" s="43"/>
      <c r="DP1373" s="43"/>
      <c r="DQ1373" s="43"/>
      <c r="DR1373" s="43"/>
      <c r="DS1373" s="43"/>
      <c r="DT1373" s="43"/>
      <c r="DU1373" s="43"/>
      <c r="DV1373" s="43"/>
      <c r="DW1373" s="43"/>
      <c r="DX1373" s="43"/>
      <c r="DY1373" s="43"/>
      <c r="DZ1373" s="43"/>
      <c r="EA1373" s="43"/>
      <c r="EB1373" s="43"/>
      <c r="EC1373" s="43"/>
      <c r="ED1373" s="43"/>
      <c r="EE1373" s="43"/>
      <c r="EF1373" s="43"/>
      <c r="EG1373" s="43"/>
      <c r="EH1373" s="43"/>
      <c r="EI1373" s="43"/>
      <c r="EJ1373" s="43"/>
      <c r="EK1373" s="43"/>
      <c r="EL1373" s="43"/>
      <c r="EM1373" s="43"/>
      <c r="EN1373" s="43"/>
      <c r="EO1373" s="43"/>
      <c r="EP1373" s="43"/>
      <c r="EQ1373" s="43"/>
      <c r="ER1373" s="43"/>
      <c r="ES1373" s="43"/>
      <c r="ET1373" s="43"/>
      <c r="EU1373" s="43"/>
      <c r="EV1373" s="43"/>
      <c r="EW1373" s="43"/>
      <c r="EX1373" s="43"/>
      <c r="EY1373" s="43"/>
      <c r="EZ1373" s="43"/>
      <c r="FA1373" s="43"/>
      <c r="FB1373" s="43"/>
      <c r="FC1373" s="43"/>
      <c r="FD1373" s="43"/>
      <c r="FE1373" s="43"/>
      <c r="FF1373" s="43"/>
      <c r="FG1373" s="43"/>
      <c r="FH1373" s="43"/>
      <c r="FI1373" s="43"/>
      <c r="FJ1373" s="43"/>
      <c r="FK1373" s="43"/>
      <c r="FL1373" s="43"/>
      <c r="FM1373" s="43"/>
      <c r="FN1373" s="43"/>
      <c r="FO1373" s="43"/>
      <c r="FP1373" s="43"/>
      <c r="FQ1373" s="43"/>
      <c r="FR1373" s="43"/>
      <c r="FS1373" s="43"/>
      <c r="FT1373" s="43"/>
      <c r="FU1373" s="43"/>
      <c r="FV1373" s="43"/>
      <c r="FW1373" s="43"/>
      <c r="FX1373" s="43"/>
      <c r="FY1373" s="43"/>
      <c r="FZ1373" s="43"/>
      <c r="GA1373" s="43"/>
      <c r="GB1373" s="43"/>
      <c r="GC1373" s="43"/>
      <c r="GD1373" s="43"/>
      <c r="GE1373" s="43"/>
      <c r="GF1373" s="43"/>
      <c r="GG1373" s="43"/>
      <c r="GH1373" s="43"/>
      <c r="GI1373" s="43"/>
      <c r="GJ1373" s="43"/>
      <c r="GK1373" s="43"/>
      <c r="GL1373" s="43"/>
      <c r="GM1373" s="43"/>
      <c r="GN1373" s="43"/>
      <c r="GO1373" s="43"/>
      <c r="GP1373" s="43"/>
      <c r="GQ1373" s="43"/>
      <c r="GR1373" s="43"/>
      <c r="GS1373" s="43"/>
      <c r="GT1373" s="43"/>
      <c r="GU1373" s="43"/>
      <c r="GV1373" s="43"/>
      <c r="GW1373" s="43"/>
      <c r="GX1373" s="43"/>
      <c r="GY1373" s="43"/>
      <c r="GZ1373" s="43"/>
      <c r="HA1373" s="43"/>
      <c r="HB1373" s="43"/>
      <c r="HC1373" s="43"/>
      <c r="HD1373" s="43"/>
      <c r="HE1373" s="43"/>
      <c r="HF1373" s="43"/>
      <c r="HG1373" s="43"/>
      <c r="HH1373" s="43"/>
      <c r="HI1373" s="43"/>
      <c r="HJ1373" s="43"/>
      <c r="HK1373" s="43"/>
      <c r="HL1373" s="43"/>
      <c r="HM1373" s="43"/>
      <c r="HN1373" s="43"/>
      <c r="HO1373" s="43"/>
      <c r="HP1373" s="43"/>
      <c r="HQ1373" s="43"/>
      <c r="HR1373" s="43"/>
      <c r="HS1373" s="43"/>
      <c r="HT1373" s="43"/>
      <c r="HU1373" s="43"/>
      <c r="HV1373" s="43"/>
      <c r="HW1373" s="43"/>
      <c r="HX1373" s="43"/>
      <c r="HY1373" s="43"/>
      <c r="HZ1373" s="43"/>
      <c r="IA1373" s="43"/>
      <c r="IB1373" s="43"/>
    </row>
    <row r="1374" spans="1:236">
      <c r="A1374" s="43"/>
      <c r="B1374" s="43"/>
      <c r="C1374" s="43"/>
      <c r="D1374" s="43"/>
      <c r="E1374" s="43"/>
      <c r="F1374" s="43"/>
      <c r="G1374" s="43"/>
      <c r="H1374" s="43"/>
      <c r="I1374" s="43"/>
      <c r="J1374" s="43"/>
      <c r="K1374" s="43"/>
      <c r="L1374" s="43"/>
      <c r="M1374" s="43"/>
      <c r="N1374" s="43"/>
      <c r="O1374" s="60"/>
      <c r="P1374" s="43"/>
      <c r="Q1374" s="43"/>
      <c r="R1374" s="43"/>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43"/>
      <c r="FE1374" s="43"/>
      <c r="FF1374" s="43"/>
      <c r="FG1374" s="43"/>
      <c r="FH1374" s="43"/>
      <c r="FI1374" s="43"/>
      <c r="FJ1374" s="43"/>
      <c r="FK1374" s="43"/>
      <c r="FL1374" s="43"/>
      <c r="FM1374" s="43"/>
      <c r="FN1374" s="43"/>
      <c r="FO1374" s="43"/>
      <c r="FP1374" s="43"/>
      <c r="FQ1374" s="43"/>
      <c r="FR1374" s="43"/>
      <c r="FS1374" s="43"/>
      <c r="FT1374" s="43"/>
      <c r="FU1374" s="43"/>
      <c r="FV1374" s="43"/>
      <c r="FW1374" s="43"/>
      <c r="FX1374" s="43"/>
      <c r="FY1374" s="43"/>
      <c r="FZ1374" s="43"/>
      <c r="GA1374" s="43"/>
      <c r="GB1374" s="43"/>
      <c r="GC1374" s="43"/>
      <c r="GD1374" s="43"/>
      <c r="GE1374" s="43"/>
      <c r="GF1374" s="43"/>
      <c r="GG1374" s="43"/>
      <c r="GH1374" s="43"/>
      <c r="GI1374" s="43"/>
      <c r="GJ1374" s="43"/>
      <c r="GK1374" s="43"/>
      <c r="GL1374" s="43"/>
      <c r="GM1374" s="43"/>
      <c r="GN1374" s="43"/>
      <c r="GO1374" s="43"/>
      <c r="GP1374" s="43"/>
      <c r="GQ1374" s="43"/>
      <c r="GR1374" s="43"/>
      <c r="GS1374" s="43"/>
      <c r="GT1374" s="43"/>
      <c r="GU1374" s="43"/>
      <c r="GV1374" s="43"/>
      <c r="GW1374" s="43"/>
      <c r="GX1374" s="43"/>
      <c r="GY1374" s="43"/>
      <c r="GZ1374" s="43"/>
      <c r="HA1374" s="43"/>
      <c r="HB1374" s="43"/>
      <c r="HC1374" s="43"/>
      <c r="HD1374" s="43"/>
      <c r="HE1374" s="43"/>
      <c r="HF1374" s="43"/>
      <c r="HG1374" s="43"/>
      <c r="HH1374" s="43"/>
      <c r="HI1374" s="43"/>
      <c r="HJ1374" s="43"/>
      <c r="HK1374" s="43"/>
      <c r="HL1374" s="43"/>
      <c r="HM1374" s="43"/>
      <c r="HN1374" s="43"/>
      <c r="HO1374" s="43"/>
      <c r="HP1374" s="43"/>
      <c r="HQ1374" s="43"/>
      <c r="HR1374" s="43"/>
      <c r="HS1374" s="43"/>
      <c r="HT1374" s="43"/>
      <c r="HU1374" s="43"/>
      <c r="HV1374" s="43"/>
      <c r="HW1374" s="43"/>
      <c r="HX1374" s="43"/>
      <c r="HY1374" s="43"/>
      <c r="HZ1374" s="43"/>
      <c r="IA1374" s="43"/>
      <c r="IB1374" s="43"/>
    </row>
    <row r="1375" spans="1:236">
      <c r="A1375" s="43"/>
      <c r="B1375" s="43"/>
      <c r="C1375" s="43"/>
      <c r="D1375" s="43"/>
      <c r="E1375" s="43"/>
      <c r="F1375" s="43"/>
      <c r="G1375" s="43"/>
      <c r="H1375" s="43"/>
      <c r="I1375" s="43"/>
      <c r="J1375" s="43"/>
      <c r="K1375" s="43"/>
      <c r="L1375" s="43"/>
      <c r="M1375" s="43"/>
      <c r="N1375" s="43"/>
      <c r="O1375" s="60"/>
      <c r="P1375" s="43"/>
      <c r="Q1375" s="43"/>
      <c r="R1375" s="43"/>
      <c r="S1375" s="43"/>
      <c r="T1375" s="43"/>
      <c r="U1375" s="43"/>
      <c r="V1375" s="43"/>
      <c r="W1375" s="43"/>
      <c r="X1375" s="43"/>
      <c r="Y1375" s="43"/>
      <c r="Z1375" s="43"/>
      <c r="AA1375" s="43"/>
      <c r="AB1375" s="43"/>
      <c r="AC1375" s="43"/>
      <c r="AD1375" s="43"/>
      <c r="AE1375" s="43"/>
      <c r="AF1375" s="43"/>
      <c r="AG1375" s="43"/>
      <c r="AH1375" s="43"/>
      <c r="AI1375" s="43"/>
      <c r="AJ1375" s="43"/>
      <c r="AK1375" s="43"/>
      <c r="AL1375" s="43"/>
      <c r="AM1375" s="43"/>
      <c r="AN1375" s="43"/>
      <c r="AO1375" s="43"/>
      <c r="AP1375" s="43"/>
      <c r="AQ1375" s="43"/>
      <c r="AR1375" s="43"/>
      <c r="AS1375" s="43"/>
      <c r="AT1375" s="43"/>
      <c r="AU1375" s="43"/>
      <c r="AV1375" s="43"/>
      <c r="AW1375" s="43"/>
      <c r="AX1375" s="43"/>
      <c r="AY1375" s="43"/>
      <c r="AZ1375" s="43"/>
      <c r="BA1375" s="43"/>
      <c r="BB1375" s="43"/>
      <c r="BC1375" s="43"/>
      <c r="BD1375" s="43"/>
      <c r="BE1375" s="43"/>
      <c r="BF1375" s="43"/>
      <c r="BG1375" s="43"/>
      <c r="BH1375" s="43"/>
      <c r="BI1375" s="43"/>
      <c r="BJ1375" s="43"/>
      <c r="BK1375" s="43"/>
      <c r="BL1375" s="43"/>
      <c r="BM1375" s="43"/>
      <c r="BN1375" s="43"/>
      <c r="BO1375" s="43"/>
      <c r="BP1375" s="43"/>
      <c r="BQ1375" s="43"/>
      <c r="BR1375" s="43"/>
      <c r="BS1375" s="43"/>
      <c r="BT1375" s="43"/>
      <c r="BU1375" s="43"/>
      <c r="BV1375" s="43"/>
      <c r="BW1375" s="43"/>
      <c r="BX1375" s="43"/>
      <c r="BY1375" s="43"/>
      <c r="BZ1375" s="43"/>
      <c r="CA1375" s="43"/>
      <c r="CB1375" s="43"/>
      <c r="CC1375" s="43"/>
      <c r="CD1375" s="43"/>
      <c r="CE1375" s="43"/>
      <c r="CF1375" s="43"/>
      <c r="CG1375" s="43"/>
      <c r="CH1375" s="43"/>
      <c r="CI1375" s="43"/>
      <c r="CJ1375" s="43"/>
      <c r="CK1375" s="43"/>
      <c r="CL1375" s="43"/>
      <c r="CM1375" s="43"/>
      <c r="CN1375" s="43"/>
      <c r="CO1375" s="43"/>
      <c r="CP1375" s="43"/>
      <c r="CQ1375" s="43"/>
      <c r="CR1375" s="43"/>
      <c r="CS1375" s="43"/>
      <c r="CT1375" s="43"/>
      <c r="CU1375" s="43"/>
      <c r="CV1375" s="43"/>
      <c r="CW1375" s="43"/>
      <c r="CX1375" s="43"/>
      <c r="CY1375" s="43"/>
      <c r="CZ1375" s="43"/>
      <c r="DA1375" s="43"/>
      <c r="DB1375" s="43"/>
      <c r="DC1375" s="43"/>
      <c r="DD1375" s="43"/>
      <c r="DE1375" s="43"/>
      <c r="DF1375" s="43"/>
      <c r="DG1375" s="43"/>
      <c r="DH1375" s="43"/>
      <c r="DI1375" s="43"/>
      <c r="DJ1375" s="43"/>
      <c r="DK1375" s="43"/>
      <c r="DL1375" s="43"/>
      <c r="DM1375" s="43"/>
      <c r="DN1375" s="43"/>
      <c r="DO1375" s="43"/>
      <c r="DP1375" s="43"/>
      <c r="DQ1375" s="43"/>
      <c r="DR1375" s="43"/>
      <c r="DS1375" s="43"/>
      <c r="DT1375" s="43"/>
      <c r="DU1375" s="43"/>
      <c r="DV1375" s="43"/>
      <c r="DW1375" s="43"/>
      <c r="DX1375" s="43"/>
      <c r="DY1375" s="43"/>
      <c r="DZ1375" s="43"/>
      <c r="EA1375" s="43"/>
      <c r="EB1375" s="43"/>
      <c r="EC1375" s="43"/>
      <c r="ED1375" s="43"/>
      <c r="EE1375" s="43"/>
      <c r="EF1375" s="43"/>
      <c r="EG1375" s="43"/>
      <c r="EH1375" s="43"/>
      <c r="EI1375" s="43"/>
      <c r="EJ1375" s="43"/>
      <c r="EK1375" s="43"/>
      <c r="EL1375" s="43"/>
      <c r="EM1375" s="43"/>
      <c r="EN1375" s="43"/>
      <c r="EO1375" s="43"/>
      <c r="EP1375" s="43"/>
      <c r="EQ1375" s="43"/>
      <c r="ER1375" s="43"/>
      <c r="ES1375" s="43"/>
      <c r="ET1375" s="43"/>
      <c r="EU1375" s="43"/>
      <c r="EV1375" s="43"/>
      <c r="EW1375" s="43"/>
      <c r="EX1375" s="43"/>
      <c r="EY1375" s="43"/>
      <c r="EZ1375" s="43"/>
      <c r="FA1375" s="43"/>
      <c r="FB1375" s="43"/>
      <c r="FC1375" s="43"/>
      <c r="FD1375" s="43"/>
      <c r="FE1375" s="43"/>
      <c r="FF1375" s="43"/>
      <c r="FG1375" s="43"/>
      <c r="FH1375" s="43"/>
      <c r="FI1375" s="43"/>
      <c r="FJ1375" s="43"/>
      <c r="FK1375" s="43"/>
      <c r="FL1375" s="43"/>
      <c r="FM1375" s="43"/>
      <c r="FN1375" s="43"/>
      <c r="FO1375" s="43"/>
      <c r="FP1375" s="43"/>
      <c r="FQ1375" s="43"/>
      <c r="FR1375" s="43"/>
      <c r="FS1375" s="43"/>
      <c r="FT1375" s="43"/>
      <c r="FU1375" s="43"/>
      <c r="FV1375" s="43"/>
      <c r="FW1375" s="43"/>
      <c r="FX1375" s="43"/>
      <c r="FY1375" s="43"/>
      <c r="FZ1375" s="43"/>
      <c r="GA1375" s="43"/>
      <c r="GB1375" s="43"/>
      <c r="GC1375" s="43"/>
      <c r="GD1375" s="43"/>
      <c r="GE1375" s="43"/>
      <c r="GF1375" s="43"/>
      <c r="GG1375" s="43"/>
      <c r="GH1375" s="43"/>
      <c r="GI1375" s="43"/>
      <c r="GJ1375" s="43"/>
      <c r="GK1375" s="43"/>
      <c r="GL1375" s="43"/>
      <c r="GM1375" s="43"/>
      <c r="GN1375" s="43"/>
      <c r="GO1375" s="43"/>
      <c r="GP1375" s="43"/>
      <c r="GQ1375" s="43"/>
      <c r="GR1375" s="43"/>
      <c r="GS1375" s="43"/>
      <c r="GT1375" s="43"/>
      <c r="GU1375" s="43"/>
      <c r="GV1375" s="43"/>
      <c r="GW1375" s="43"/>
      <c r="GX1375" s="43"/>
      <c r="GY1375" s="43"/>
      <c r="GZ1375" s="43"/>
      <c r="HA1375" s="43"/>
      <c r="HB1375" s="43"/>
      <c r="HC1375" s="43"/>
      <c r="HD1375" s="43"/>
      <c r="HE1375" s="43"/>
      <c r="HF1375" s="43"/>
      <c r="HG1375" s="43"/>
      <c r="HH1375" s="43"/>
      <c r="HI1375" s="43"/>
      <c r="HJ1375" s="43"/>
      <c r="HK1375" s="43"/>
      <c r="HL1375" s="43"/>
      <c r="HM1375" s="43"/>
      <c r="HN1375" s="43"/>
      <c r="HO1375" s="43"/>
      <c r="HP1375" s="43"/>
      <c r="HQ1375" s="43"/>
      <c r="HR1375" s="43"/>
      <c r="HS1375" s="43"/>
      <c r="HT1375" s="43"/>
      <c r="HU1375" s="43"/>
      <c r="HV1375" s="43"/>
      <c r="HW1375" s="43"/>
      <c r="HX1375" s="43"/>
      <c r="HY1375" s="43"/>
      <c r="HZ1375" s="43"/>
      <c r="IA1375" s="43"/>
      <c r="IB1375" s="43"/>
    </row>
    <row r="1376" spans="1:236">
      <c r="A1376" s="43"/>
      <c r="B1376" s="43"/>
      <c r="C1376" s="43"/>
      <c r="D1376" s="43"/>
      <c r="E1376" s="43"/>
      <c r="F1376" s="43"/>
      <c r="G1376" s="43"/>
      <c r="H1376" s="43"/>
      <c r="I1376" s="43"/>
      <c r="J1376" s="43"/>
      <c r="K1376" s="43"/>
      <c r="L1376" s="43"/>
      <c r="M1376" s="43"/>
      <c r="N1376" s="43"/>
      <c r="O1376" s="60"/>
      <c r="P1376" s="43"/>
      <c r="Q1376" s="43"/>
      <c r="R1376" s="43"/>
      <c r="S1376" s="43"/>
      <c r="T1376" s="43"/>
      <c r="U1376" s="43"/>
      <c r="V1376" s="43"/>
      <c r="W1376" s="43"/>
      <c r="X1376" s="43"/>
      <c r="Y1376" s="43"/>
      <c r="Z1376" s="43"/>
      <c r="AA1376" s="43"/>
      <c r="AB1376" s="43"/>
      <c r="AC1376" s="43"/>
      <c r="AD1376" s="43"/>
      <c r="AE1376" s="43"/>
      <c r="AF1376" s="43"/>
      <c r="AG1376" s="43"/>
      <c r="AH1376" s="43"/>
      <c r="AI1376" s="43"/>
      <c r="AJ1376" s="43"/>
      <c r="AK1376" s="43"/>
      <c r="AL1376" s="43"/>
      <c r="AM1376" s="43"/>
      <c r="AN1376" s="43"/>
      <c r="AO1376" s="43"/>
      <c r="AP1376" s="43"/>
      <c r="AQ1376" s="43"/>
      <c r="AR1376" s="43"/>
      <c r="AS1376" s="43"/>
      <c r="AT1376" s="43"/>
      <c r="AU1376" s="43"/>
      <c r="AV1376" s="43"/>
      <c r="AW1376" s="43"/>
      <c r="AX1376" s="43"/>
      <c r="AY1376" s="43"/>
      <c r="AZ1376" s="43"/>
      <c r="BA1376" s="43"/>
      <c r="BB1376" s="43"/>
      <c r="BC1376" s="43"/>
      <c r="BD1376" s="43"/>
      <c r="BE1376" s="43"/>
      <c r="BF1376" s="43"/>
      <c r="BG1376" s="43"/>
      <c r="BH1376" s="43"/>
      <c r="BI1376" s="43"/>
      <c r="BJ1376" s="43"/>
      <c r="BK1376" s="43"/>
      <c r="BL1376" s="43"/>
      <c r="BM1376" s="43"/>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43"/>
      <c r="FE1376" s="43"/>
      <c r="FF1376" s="43"/>
      <c r="FG1376" s="43"/>
      <c r="FH1376" s="43"/>
      <c r="FI1376" s="43"/>
      <c r="FJ1376" s="43"/>
      <c r="FK1376" s="43"/>
      <c r="FL1376" s="43"/>
      <c r="FM1376" s="43"/>
      <c r="FN1376" s="43"/>
      <c r="FO1376" s="43"/>
      <c r="FP1376" s="43"/>
      <c r="FQ1376" s="43"/>
      <c r="FR1376" s="43"/>
      <c r="FS1376" s="43"/>
      <c r="FT1376" s="43"/>
      <c r="FU1376" s="43"/>
      <c r="FV1376" s="43"/>
      <c r="FW1376" s="43"/>
      <c r="FX1376" s="43"/>
      <c r="FY1376" s="43"/>
      <c r="FZ1376" s="43"/>
      <c r="GA1376" s="43"/>
      <c r="GB1376" s="43"/>
      <c r="GC1376" s="43"/>
      <c r="GD1376" s="43"/>
      <c r="GE1376" s="43"/>
      <c r="GF1376" s="43"/>
      <c r="GG1376" s="43"/>
      <c r="GH1376" s="43"/>
      <c r="GI1376" s="43"/>
      <c r="GJ1376" s="43"/>
      <c r="GK1376" s="43"/>
      <c r="GL1376" s="43"/>
      <c r="GM1376" s="43"/>
      <c r="GN1376" s="43"/>
      <c r="GO1376" s="43"/>
      <c r="GP1376" s="43"/>
      <c r="GQ1376" s="43"/>
      <c r="GR1376" s="43"/>
      <c r="GS1376" s="43"/>
      <c r="GT1376" s="43"/>
      <c r="GU1376" s="43"/>
      <c r="GV1376" s="43"/>
      <c r="GW1376" s="43"/>
      <c r="GX1376" s="43"/>
      <c r="GY1376" s="43"/>
      <c r="GZ1376" s="43"/>
      <c r="HA1376" s="43"/>
      <c r="HB1376" s="43"/>
      <c r="HC1376" s="43"/>
      <c r="HD1376" s="43"/>
      <c r="HE1376" s="43"/>
      <c r="HF1376" s="43"/>
      <c r="HG1376" s="43"/>
      <c r="HH1376" s="43"/>
      <c r="HI1376" s="43"/>
      <c r="HJ1376" s="43"/>
      <c r="HK1376" s="43"/>
      <c r="HL1376" s="43"/>
      <c r="HM1376" s="43"/>
      <c r="HN1376" s="43"/>
      <c r="HO1376" s="43"/>
      <c r="HP1376" s="43"/>
      <c r="HQ1376" s="43"/>
      <c r="HR1376" s="43"/>
      <c r="HS1376" s="43"/>
      <c r="HT1376" s="43"/>
      <c r="HU1376" s="43"/>
      <c r="HV1376" s="43"/>
      <c r="HW1376" s="43"/>
      <c r="HX1376" s="43"/>
      <c r="HY1376" s="43"/>
      <c r="HZ1376" s="43"/>
      <c r="IA1376" s="43"/>
      <c r="IB1376" s="43"/>
    </row>
    <row r="1377" spans="1:236">
      <c r="A1377" s="43"/>
      <c r="B1377" s="43"/>
      <c r="C1377" s="43"/>
      <c r="D1377" s="43"/>
      <c r="E1377" s="43"/>
      <c r="F1377" s="43"/>
      <c r="G1377" s="43"/>
      <c r="H1377" s="43"/>
      <c r="I1377" s="43"/>
      <c r="J1377" s="43"/>
      <c r="K1377" s="43"/>
      <c r="L1377" s="43"/>
      <c r="M1377" s="43"/>
      <c r="N1377" s="43"/>
      <c r="O1377" s="60"/>
      <c r="P1377" s="43"/>
      <c r="Q1377" s="43"/>
      <c r="R1377" s="43"/>
      <c r="S1377" s="43"/>
      <c r="T1377" s="43"/>
      <c r="U1377" s="43"/>
      <c r="V1377" s="43"/>
      <c r="W1377" s="43"/>
      <c r="X1377" s="43"/>
      <c r="Y1377" s="43"/>
      <c r="Z1377" s="43"/>
      <c r="AA1377" s="43"/>
      <c r="AB1377" s="43"/>
      <c r="AC1377" s="43"/>
      <c r="AD1377" s="43"/>
      <c r="AE1377" s="43"/>
      <c r="AF1377" s="43"/>
      <c r="AG1377" s="43"/>
      <c r="AH1377" s="43"/>
      <c r="AI1377" s="43"/>
      <c r="AJ1377" s="43"/>
      <c r="AK1377" s="43"/>
      <c r="AL1377" s="43"/>
      <c r="AM1377" s="43"/>
      <c r="AN1377" s="43"/>
      <c r="AO1377" s="43"/>
      <c r="AP1377" s="43"/>
      <c r="AQ1377" s="43"/>
      <c r="AR1377" s="43"/>
      <c r="AS1377" s="43"/>
      <c r="AT1377" s="43"/>
      <c r="AU1377" s="43"/>
      <c r="AV1377" s="43"/>
      <c r="AW1377" s="43"/>
      <c r="AX1377" s="43"/>
      <c r="AY1377" s="43"/>
      <c r="AZ1377" s="43"/>
      <c r="BA1377" s="43"/>
      <c r="BB1377" s="43"/>
      <c r="BC1377" s="43"/>
      <c r="BD1377" s="43"/>
      <c r="BE1377" s="43"/>
      <c r="BF1377" s="43"/>
      <c r="BG1377" s="43"/>
      <c r="BH1377" s="43"/>
      <c r="BI1377" s="43"/>
      <c r="BJ1377" s="43"/>
      <c r="BK1377" s="43"/>
      <c r="BL1377" s="43"/>
      <c r="BM1377" s="43"/>
      <c r="BN1377" s="43"/>
      <c r="BO1377" s="43"/>
      <c r="BP1377" s="43"/>
      <c r="BQ1377" s="43"/>
      <c r="BR1377" s="43"/>
      <c r="BS1377" s="43"/>
      <c r="BT1377" s="43"/>
      <c r="BU1377" s="43"/>
      <c r="BV1377" s="43"/>
      <c r="BW1377" s="43"/>
      <c r="BX1377" s="43"/>
      <c r="BY1377" s="43"/>
      <c r="BZ1377" s="43"/>
      <c r="CA1377" s="43"/>
      <c r="CB1377" s="43"/>
      <c r="CC1377" s="43"/>
      <c r="CD1377" s="43"/>
      <c r="CE1377" s="43"/>
      <c r="CF1377" s="43"/>
      <c r="CG1377" s="43"/>
      <c r="CH1377" s="43"/>
      <c r="CI1377" s="43"/>
      <c r="CJ1377" s="43"/>
      <c r="CK1377" s="43"/>
      <c r="CL1377" s="43"/>
      <c r="CM1377" s="43"/>
      <c r="CN1377" s="43"/>
      <c r="CO1377" s="43"/>
      <c r="CP1377" s="43"/>
      <c r="CQ1377" s="43"/>
      <c r="CR1377" s="43"/>
      <c r="CS1377" s="43"/>
      <c r="CT1377" s="43"/>
      <c r="CU1377" s="43"/>
      <c r="CV1377" s="43"/>
      <c r="CW1377" s="43"/>
      <c r="CX1377" s="43"/>
      <c r="CY1377" s="43"/>
      <c r="CZ1377" s="43"/>
      <c r="DA1377" s="43"/>
      <c r="DB1377" s="43"/>
      <c r="DC1377" s="43"/>
      <c r="DD1377" s="43"/>
      <c r="DE1377" s="43"/>
      <c r="DF1377" s="43"/>
      <c r="DG1377" s="43"/>
      <c r="DH1377" s="43"/>
      <c r="DI1377" s="43"/>
      <c r="DJ1377" s="43"/>
      <c r="DK1377" s="43"/>
      <c r="DL1377" s="43"/>
      <c r="DM1377" s="43"/>
      <c r="DN1377" s="43"/>
      <c r="DO1377" s="43"/>
      <c r="DP1377" s="43"/>
      <c r="DQ1377" s="43"/>
      <c r="DR1377" s="43"/>
      <c r="DS1377" s="43"/>
      <c r="DT1377" s="43"/>
      <c r="DU1377" s="43"/>
      <c r="DV1377" s="43"/>
      <c r="DW1377" s="43"/>
      <c r="DX1377" s="43"/>
      <c r="DY1377" s="43"/>
      <c r="DZ1377" s="43"/>
      <c r="EA1377" s="43"/>
      <c r="EB1377" s="43"/>
      <c r="EC1377" s="43"/>
      <c r="ED1377" s="43"/>
      <c r="EE1377" s="43"/>
      <c r="EF1377" s="43"/>
      <c r="EG1377" s="43"/>
      <c r="EH1377" s="43"/>
      <c r="EI1377" s="43"/>
      <c r="EJ1377" s="43"/>
      <c r="EK1377" s="43"/>
      <c r="EL1377" s="43"/>
      <c r="EM1377" s="43"/>
      <c r="EN1377" s="43"/>
      <c r="EO1377" s="43"/>
      <c r="EP1377" s="43"/>
      <c r="EQ1377" s="43"/>
      <c r="ER1377" s="43"/>
      <c r="ES1377" s="43"/>
      <c r="ET1377" s="43"/>
      <c r="EU1377" s="43"/>
      <c r="EV1377" s="43"/>
      <c r="EW1377" s="43"/>
      <c r="EX1377" s="43"/>
      <c r="EY1377" s="43"/>
      <c r="EZ1377" s="43"/>
      <c r="FA1377" s="43"/>
      <c r="FB1377" s="43"/>
      <c r="FC1377" s="43"/>
      <c r="FD1377" s="43"/>
      <c r="FE1377" s="43"/>
      <c r="FF1377" s="43"/>
      <c r="FG1377" s="43"/>
      <c r="FH1377" s="43"/>
      <c r="FI1377" s="43"/>
      <c r="FJ1377" s="43"/>
      <c r="FK1377" s="43"/>
      <c r="FL1377" s="43"/>
      <c r="FM1377" s="43"/>
      <c r="FN1377" s="43"/>
      <c r="FO1377" s="43"/>
      <c r="FP1377" s="43"/>
      <c r="FQ1377" s="43"/>
      <c r="FR1377" s="43"/>
      <c r="FS1377" s="43"/>
      <c r="FT1377" s="43"/>
      <c r="FU1377" s="43"/>
      <c r="FV1377" s="43"/>
      <c r="FW1377" s="43"/>
      <c r="FX1377" s="43"/>
      <c r="FY1377" s="43"/>
      <c r="FZ1377" s="43"/>
      <c r="GA1377" s="43"/>
      <c r="GB1377" s="43"/>
      <c r="GC1377" s="43"/>
      <c r="GD1377" s="43"/>
      <c r="GE1377" s="43"/>
      <c r="GF1377" s="43"/>
      <c r="GG1377" s="43"/>
      <c r="GH1377" s="43"/>
      <c r="GI1377" s="43"/>
      <c r="GJ1377" s="43"/>
      <c r="GK1377" s="43"/>
      <c r="GL1377" s="43"/>
      <c r="GM1377" s="43"/>
      <c r="GN1377" s="43"/>
      <c r="GO1377" s="43"/>
      <c r="GP1377" s="43"/>
      <c r="GQ1377" s="43"/>
      <c r="GR1377" s="43"/>
      <c r="GS1377" s="43"/>
      <c r="GT1377" s="43"/>
      <c r="GU1377" s="43"/>
      <c r="GV1377" s="43"/>
      <c r="GW1377" s="43"/>
      <c r="GX1377" s="43"/>
      <c r="GY1377" s="43"/>
      <c r="GZ1377" s="43"/>
      <c r="HA1377" s="43"/>
      <c r="HB1377" s="43"/>
      <c r="HC1377" s="43"/>
      <c r="HD1377" s="43"/>
      <c r="HE1377" s="43"/>
      <c r="HF1377" s="43"/>
      <c r="HG1377" s="43"/>
      <c r="HH1377" s="43"/>
      <c r="HI1377" s="43"/>
      <c r="HJ1377" s="43"/>
      <c r="HK1377" s="43"/>
      <c r="HL1377" s="43"/>
      <c r="HM1377" s="43"/>
      <c r="HN1377" s="43"/>
      <c r="HO1377" s="43"/>
      <c r="HP1377" s="43"/>
      <c r="HQ1377" s="43"/>
      <c r="HR1377" s="43"/>
      <c r="HS1377" s="43"/>
      <c r="HT1377" s="43"/>
      <c r="HU1377" s="43"/>
      <c r="HV1377" s="43"/>
      <c r="HW1377" s="43"/>
      <c r="HX1377" s="43"/>
      <c r="HY1377" s="43"/>
      <c r="HZ1377" s="43"/>
      <c r="IA1377" s="43"/>
      <c r="IB1377" s="43"/>
    </row>
    <row r="1378" spans="1:236">
      <c r="A1378" s="43"/>
      <c r="B1378" s="43"/>
      <c r="C1378" s="43"/>
      <c r="D1378" s="43"/>
      <c r="E1378" s="43"/>
      <c r="F1378" s="43"/>
      <c r="G1378" s="43"/>
      <c r="H1378" s="43"/>
      <c r="I1378" s="43"/>
      <c r="J1378" s="43"/>
      <c r="K1378" s="43"/>
      <c r="L1378" s="43"/>
      <c r="M1378" s="43"/>
      <c r="N1378" s="43"/>
      <c r="O1378" s="60"/>
      <c r="P1378" s="43"/>
      <c r="Q1378" s="43"/>
      <c r="R1378" s="43"/>
      <c r="S1378" s="43"/>
      <c r="T1378" s="43"/>
      <c r="U1378" s="43"/>
      <c r="V1378" s="43"/>
      <c r="W1378" s="43"/>
      <c r="X1378" s="43"/>
      <c r="Y1378" s="43"/>
      <c r="Z1378" s="43"/>
      <c r="AA1378" s="43"/>
      <c r="AB1378" s="43"/>
      <c r="AC1378" s="43"/>
      <c r="AD1378" s="43"/>
      <c r="AE1378" s="43"/>
      <c r="AF1378" s="43"/>
      <c r="AG1378" s="43"/>
      <c r="AH1378" s="43"/>
      <c r="AI1378" s="43"/>
      <c r="AJ1378" s="43"/>
      <c r="AK1378" s="43"/>
      <c r="AL1378" s="43"/>
      <c r="AM1378" s="43"/>
      <c r="AN1378" s="43"/>
      <c r="AO1378" s="43"/>
      <c r="AP1378" s="43"/>
      <c r="AQ1378" s="43"/>
      <c r="AR1378" s="43"/>
      <c r="AS1378" s="43"/>
      <c r="AT1378" s="43"/>
      <c r="AU1378" s="43"/>
      <c r="AV1378" s="43"/>
      <c r="AW1378" s="43"/>
      <c r="AX1378" s="43"/>
      <c r="AY1378" s="43"/>
      <c r="AZ1378" s="43"/>
      <c r="BA1378" s="43"/>
      <c r="BB1378" s="43"/>
      <c r="BC1378" s="43"/>
      <c r="BD1378" s="43"/>
      <c r="BE1378" s="43"/>
      <c r="BF1378" s="43"/>
      <c r="BG1378" s="43"/>
      <c r="BH1378" s="43"/>
      <c r="BI1378" s="43"/>
      <c r="BJ1378" s="43"/>
      <c r="BK1378" s="43"/>
      <c r="BL1378" s="43"/>
      <c r="BM1378" s="43"/>
      <c r="BN1378" s="43"/>
      <c r="BO1378" s="43"/>
      <c r="BP1378" s="43"/>
      <c r="BQ1378" s="43"/>
      <c r="BR1378" s="43"/>
      <c r="BS1378" s="43"/>
      <c r="BT1378" s="43"/>
      <c r="BU1378" s="43"/>
      <c r="BV1378" s="43"/>
      <c r="BW1378" s="43"/>
      <c r="BX1378" s="43"/>
      <c r="BY1378" s="43"/>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c r="DW1378" s="43"/>
      <c r="DX1378" s="43"/>
      <c r="DY1378" s="43"/>
      <c r="DZ1378" s="43"/>
      <c r="EA1378" s="43"/>
      <c r="EB1378" s="43"/>
      <c r="EC1378" s="43"/>
      <c r="ED1378" s="43"/>
      <c r="EE1378" s="43"/>
      <c r="EF1378" s="43"/>
      <c r="EG1378" s="43"/>
      <c r="EH1378" s="43"/>
      <c r="EI1378" s="43"/>
      <c r="EJ1378" s="43"/>
      <c r="EK1378" s="43"/>
      <c r="EL1378" s="43"/>
      <c r="EM1378" s="43"/>
      <c r="EN1378" s="43"/>
      <c r="EO1378" s="43"/>
      <c r="EP1378" s="43"/>
      <c r="EQ1378" s="43"/>
      <c r="ER1378" s="43"/>
      <c r="ES1378" s="43"/>
      <c r="ET1378" s="43"/>
      <c r="EU1378" s="43"/>
      <c r="EV1378" s="43"/>
      <c r="EW1378" s="43"/>
      <c r="EX1378" s="43"/>
      <c r="EY1378" s="43"/>
      <c r="EZ1378" s="43"/>
      <c r="FA1378" s="43"/>
      <c r="FB1378" s="43"/>
      <c r="FC1378" s="43"/>
      <c r="FD1378" s="43"/>
      <c r="FE1378" s="43"/>
      <c r="FF1378" s="43"/>
      <c r="FG1378" s="43"/>
      <c r="FH1378" s="43"/>
      <c r="FI1378" s="43"/>
      <c r="FJ1378" s="43"/>
      <c r="FK1378" s="43"/>
      <c r="FL1378" s="43"/>
      <c r="FM1378" s="43"/>
      <c r="FN1378" s="43"/>
      <c r="FO1378" s="43"/>
      <c r="FP1378" s="43"/>
      <c r="FQ1378" s="43"/>
      <c r="FR1378" s="43"/>
      <c r="FS1378" s="43"/>
      <c r="FT1378" s="43"/>
      <c r="FU1378" s="43"/>
      <c r="FV1378" s="43"/>
      <c r="FW1378" s="43"/>
      <c r="FX1378" s="43"/>
      <c r="FY1378" s="43"/>
      <c r="FZ1378" s="43"/>
      <c r="GA1378" s="43"/>
      <c r="GB1378" s="43"/>
      <c r="GC1378" s="43"/>
      <c r="GD1378" s="43"/>
      <c r="GE1378" s="43"/>
      <c r="GF1378" s="43"/>
      <c r="GG1378" s="43"/>
      <c r="GH1378" s="43"/>
      <c r="GI1378" s="43"/>
      <c r="GJ1378" s="43"/>
      <c r="GK1378" s="43"/>
      <c r="GL1378" s="43"/>
      <c r="GM1378" s="43"/>
      <c r="GN1378" s="43"/>
      <c r="GO1378" s="43"/>
      <c r="GP1378" s="43"/>
      <c r="GQ1378" s="43"/>
      <c r="GR1378" s="43"/>
      <c r="GS1378" s="43"/>
      <c r="GT1378" s="43"/>
      <c r="GU1378" s="43"/>
      <c r="GV1378" s="43"/>
      <c r="GW1378" s="43"/>
      <c r="GX1378" s="43"/>
      <c r="GY1378" s="43"/>
      <c r="GZ1378" s="43"/>
      <c r="HA1378" s="43"/>
      <c r="HB1378" s="43"/>
      <c r="HC1378" s="43"/>
      <c r="HD1378" s="43"/>
      <c r="HE1378" s="43"/>
      <c r="HF1378" s="43"/>
      <c r="HG1378" s="43"/>
      <c r="HH1378" s="43"/>
      <c r="HI1378" s="43"/>
      <c r="HJ1378" s="43"/>
      <c r="HK1378" s="43"/>
      <c r="HL1378" s="43"/>
      <c r="HM1378" s="43"/>
      <c r="HN1378" s="43"/>
      <c r="HO1378" s="43"/>
      <c r="HP1378" s="43"/>
      <c r="HQ1378" s="43"/>
      <c r="HR1378" s="43"/>
      <c r="HS1378" s="43"/>
      <c r="HT1378" s="43"/>
      <c r="HU1378" s="43"/>
      <c r="HV1378" s="43"/>
      <c r="HW1378" s="43"/>
      <c r="HX1378" s="43"/>
      <c r="HY1378" s="43"/>
      <c r="HZ1378" s="43"/>
      <c r="IA1378" s="43"/>
      <c r="IB1378" s="43"/>
    </row>
    <row r="1379" spans="1:236">
      <c r="A1379" s="43"/>
      <c r="B1379" s="43"/>
      <c r="C1379" s="43"/>
      <c r="D1379" s="43"/>
      <c r="E1379" s="43"/>
      <c r="F1379" s="43"/>
      <c r="G1379" s="43"/>
      <c r="H1379" s="43"/>
      <c r="I1379" s="43"/>
      <c r="J1379" s="43"/>
      <c r="K1379" s="43"/>
      <c r="L1379" s="43"/>
      <c r="M1379" s="43"/>
      <c r="N1379" s="43"/>
      <c r="O1379" s="60"/>
      <c r="P1379" s="43"/>
      <c r="Q1379" s="43"/>
      <c r="R1379" s="43"/>
      <c r="S1379" s="43"/>
      <c r="T1379" s="43"/>
      <c r="U1379" s="43"/>
      <c r="V1379" s="43"/>
      <c r="W1379" s="43"/>
      <c r="X1379" s="43"/>
      <c r="Y1379" s="43"/>
      <c r="Z1379" s="43"/>
      <c r="AA1379" s="43"/>
      <c r="AB1379" s="43"/>
      <c r="AC1379" s="43"/>
      <c r="AD1379" s="43"/>
      <c r="AE1379" s="43"/>
      <c r="AF1379" s="43"/>
      <c r="AG1379" s="43"/>
      <c r="AH1379" s="43"/>
      <c r="AI1379" s="43"/>
      <c r="AJ1379" s="43"/>
      <c r="AK1379" s="43"/>
      <c r="AL1379" s="43"/>
      <c r="AM1379" s="43"/>
      <c r="AN1379" s="43"/>
      <c r="AO1379" s="43"/>
      <c r="AP1379" s="43"/>
      <c r="AQ1379" s="43"/>
      <c r="AR1379" s="43"/>
      <c r="AS1379" s="43"/>
      <c r="AT1379" s="43"/>
      <c r="AU1379" s="43"/>
      <c r="AV1379" s="43"/>
      <c r="AW1379" s="43"/>
      <c r="AX1379" s="43"/>
      <c r="AY1379" s="43"/>
      <c r="AZ1379" s="43"/>
      <c r="BA1379" s="43"/>
      <c r="BB1379" s="43"/>
      <c r="BC1379" s="43"/>
      <c r="BD1379" s="43"/>
      <c r="BE1379" s="43"/>
      <c r="BF1379" s="43"/>
      <c r="BG1379" s="43"/>
      <c r="BH1379" s="43"/>
      <c r="BI1379" s="43"/>
      <c r="BJ1379" s="43"/>
      <c r="BK1379" s="43"/>
      <c r="BL1379" s="43"/>
      <c r="BM1379" s="43"/>
      <c r="BN1379" s="43"/>
      <c r="BO1379" s="43"/>
      <c r="BP1379" s="43"/>
      <c r="BQ1379" s="43"/>
      <c r="BR1379" s="43"/>
      <c r="BS1379" s="43"/>
      <c r="BT1379" s="43"/>
      <c r="BU1379" s="43"/>
      <c r="BV1379" s="43"/>
      <c r="BW1379" s="43"/>
      <c r="BX1379" s="43"/>
      <c r="BY1379" s="43"/>
      <c r="BZ1379" s="43"/>
      <c r="CA1379" s="43"/>
      <c r="CB1379" s="43"/>
      <c r="CC1379" s="43"/>
      <c r="CD1379" s="43"/>
      <c r="CE1379" s="43"/>
      <c r="CF1379" s="43"/>
      <c r="CG1379" s="43"/>
      <c r="CH1379" s="43"/>
      <c r="CI1379" s="43"/>
      <c r="CJ1379" s="43"/>
      <c r="CK1379" s="43"/>
      <c r="CL1379" s="43"/>
      <c r="CM1379" s="43"/>
      <c r="CN1379" s="43"/>
      <c r="CO1379" s="43"/>
      <c r="CP1379" s="43"/>
      <c r="CQ1379" s="43"/>
      <c r="CR1379" s="43"/>
      <c r="CS1379" s="43"/>
      <c r="CT1379" s="43"/>
      <c r="CU1379" s="43"/>
      <c r="CV1379" s="43"/>
      <c r="CW1379" s="43"/>
      <c r="CX1379" s="43"/>
      <c r="CY1379" s="43"/>
      <c r="CZ1379" s="43"/>
      <c r="DA1379" s="43"/>
      <c r="DB1379" s="43"/>
      <c r="DC1379" s="43"/>
      <c r="DD1379" s="43"/>
      <c r="DE1379" s="43"/>
      <c r="DF1379" s="43"/>
      <c r="DG1379" s="43"/>
      <c r="DH1379" s="43"/>
      <c r="DI1379" s="43"/>
      <c r="DJ1379" s="43"/>
      <c r="DK1379" s="43"/>
      <c r="DL1379" s="43"/>
      <c r="DM1379" s="43"/>
      <c r="DN1379" s="43"/>
      <c r="DO1379" s="43"/>
      <c r="DP1379" s="43"/>
      <c r="DQ1379" s="43"/>
      <c r="DR1379" s="43"/>
      <c r="DS1379" s="43"/>
      <c r="DT1379" s="43"/>
      <c r="DU1379" s="43"/>
      <c r="DV1379" s="43"/>
      <c r="DW1379" s="43"/>
      <c r="DX1379" s="43"/>
      <c r="DY1379" s="43"/>
      <c r="DZ1379" s="43"/>
      <c r="EA1379" s="43"/>
      <c r="EB1379" s="43"/>
      <c r="EC1379" s="43"/>
      <c r="ED1379" s="43"/>
      <c r="EE1379" s="43"/>
      <c r="EF1379" s="43"/>
      <c r="EG1379" s="43"/>
      <c r="EH1379" s="43"/>
      <c r="EI1379" s="43"/>
      <c r="EJ1379" s="43"/>
      <c r="EK1379" s="43"/>
      <c r="EL1379" s="43"/>
      <c r="EM1379" s="43"/>
      <c r="EN1379" s="43"/>
      <c r="EO1379" s="43"/>
      <c r="EP1379" s="43"/>
      <c r="EQ1379" s="43"/>
      <c r="ER1379" s="43"/>
      <c r="ES1379" s="43"/>
      <c r="ET1379" s="43"/>
      <c r="EU1379" s="43"/>
      <c r="EV1379" s="43"/>
      <c r="EW1379" s="43"/>
      <c r="EX1379" s="43"/>
      <c r="EY1379" s="43"/>
      <c r="EZ1379" s="43"/>
      <c r="FA1379" s="43"/>
      <c r="FB1379" s="43"/>
      <c r="FC1379" s="43"/>
      <c r="FD1379" s="43"/>
      <c r="FE1379" s="43"/>
      <c r="FF1379" s="43"/>
      <c r="FG1379" s="43"/>
      <c r="FH1379" s="43"/>
      <c r="FI1379" s="43"/>
      <c r="FJ1379" s="43"/>
      <c r="FK1379" s="43"/>
      <c r="FL1379" s="43"/>
      <c r="FM1379" s="43"/>
      <c r="FN1379" s="43"/>
      <c r="FO1379" s="43"/>
      <c r="FP1379" s="43"/>
      <c r="FQ1379" s="43"/>
      <c r="FR1379" s="43"/>
      <c r="FS1379" s="43"/>
      <c r="FT1379" s="43"/>
      <c r="FU1379" s="43"/>
      <c r="FV1379" s="43"/>
      <c r="FW1379" s="43"/>
      <c r="FX1379" s="43"/>
      <c r="FY1379" s="43"/>
      <c r="FZ1379" s="43"/>
      <c r="GA1379" s="43"/>
      <c r="GB1379" s="43"/>
      <c r="GC1379" s="43"/>
      <c r="GD1379" s="43"/>
      <c r="GE1379" s="43"/>
      <c r="GF1379" s="43"/>
      <c r="GG1379" s="43"/>
      <c r="GH1379" s="43"/>
      <c r="GI1379" s="43"/>
      <c r="GJ1379" s="43"/>
      <c r="GK1379" s="43"/>
      <c r="GL1379" s="43"/>
      <c r="GM1379" s="43"/>
      <c r="GN1379" s="43"/>
      <c r="GO1379" s="43"/>
      <c r="GP1379" s="43"/>
      <c r="GQ1379" s="43"/>
      <c r="GR1379" s="43"/>
      <c r="GS1379" s="43"/>
      <c r="GT1379" s="43"/>
      <c r="GU1379" s="43"/>
      <c r="GV1379" s="43"/>
      <c r="GW1379" s="43"/>
      <c r="GX1379" s="43"/>
      <c r="GY1379" s="43"/>
      <c r="GZ1379" s="43"/>
      <c r="HA1379" s="43"/>
      <c r="HB1379" s="43"/>
      <c r="HC1379" s="43"/>
      <c r="HD1379" s="43"/>
      <c r="HE1379" s="43"/>
      <c r="HF1379" s="43"/>
      <c r="HG1379" s="43"/>
      <c r="HH1379" s="43"/>
      <c r="HI1379" s="43"/>
      <c r="HJ1379" s="43"/>
      <c r="HK1379" s="43"/>
      <c r="HL1379" s="43"/>
      <c r="HM1379" s="43"/>
      <c r="HN1379" s="43"/>
      <c r="HO1379" s="43"/>
      <c r="HP1379" s="43"/>
      <c r="HQ1379" s="43"/>
      <c r="HR1379" s="43"/>
      <c r="HS1379" s="43"/>
      <c r="HT1379" s="43"/>
      <c r="HU1379" s="43"/>
      <c r="HV1379" s="43"/>
      <c r="HW1379" s="43"/>
      <c r="HX1379" s="43"/>
      <c r="HY1379" s="43"/>
      <c r="HZ1379" s="43"/>
      <c r="IA1379" s="43"/>
      <c r="IB1379" s="43"/>
    </row>
    <row r="1380" spans="1:236">
      <c r="A1380" s="43"/>
      <c r="B1380" s="43"/>
      <c r="C1380" s="43"/>
      <c r="D1380" s="43"/>
      <c r="E1380" s="43"/>
      <c r="F1380" s="43"/>
      <c r="G1380" s="43"/>
      <c r="H1380" s="43"/>
      <c r="I1380" s="43"/>
      <c r="J1380" s="43"/>
      <c r="K1380" s="43"/>
      <c r="L1380" s="43"/>
      <c r="M1380" s="43"/>
      <c r="N1380" s="43"/>
      <c r="O1380" s="60"/>
      <c r="P1380" s="43"/>
      <c r="Q1380" s="43"/>
      <c r="R1380" s="43"/>
      <c r="S1380" s="43"/>
      <c r="T1380" s="43"/>
      <c r="U1380" s="43"/>
      <c r="V1380" s="43"/>
      <c r="W1380" s="43"/>
      <c r="X1380" s="43"/>
      <c r="Y1380" s="43"/>
      <c r="Z1380" s="43"/>
      <c r="AA1380" s="43"/>
      <c r="AB1380" s="43"/>
      <c r="AC1380" s="43"/>
      <c r="AD1380" s="43"/>
      <c r="AE1380" s="43"/>
      <c r="AF1380" s="43"/>
      <c r="AG1380" s="43"/>
      <c r="AH1380" s="43"/>
      <c r="AI1380" s="43"/>
      <c r="AJ1380" s="43"/>
      <c r="AK1380" s="43"/>
      <c r="AL1380" s="43"/>
      <c r="AM1380" s="43"/>
      <c r="AN1380" s="43"/>
      <c r="AO1380" s="43"/>
      <c r="AP1380" s="43"/>
      <c r="AQ1380" s="43"/>
      <c r="AR1380" s="43"/>
      <c r="AS1380" s="43"/>
      <c r="AT1380" s="43"/>
      <c r="AU1380" s="43"/>
      <c r="AV1380" s="43"/>
      <c r="AW1380" s="43"/>
      <c r="AX1380" s="43"/>
      <c r="AY1380" s="43"/>
      <c r="AZ1380" s="43"/>
      <c r="BA1380" s="43"/>
      <c r="BB1380" s="43"/>
      <c r="BC1380" s="43"/>
      <c r="BD1380" s="43"/>
      <c r="BE1380" s="43"/>
      <c r="BF1380" s="43"/>
      <c r="BG1380" s="43"/>
      <c r="BH1380" s="43"/>
      <c r="BI1380" s="43"/>
      <c r="BJ1380" s="43"/>
      <c r="BK1380" s="43"/>
      <c r="BL1380" s="43"/>
      <c r="BM1380" s="43"/>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43"/>
      <c r="FE1380" s="43"/>
      <c r="FF1380" s="43"/>
      <c r="FG1380" s="43"/>
      <c r="FH1380" s="43"/>
      <c r="FI1380" s="43"/>
      <c r="FJ1380" s="43"/>
      <c r="FK1380" s="43"/>
      <c r="FL1380" s="43"/>
      <c r="FM1380" s="43"/>
      <c r="FN1380" s="43"/>
      <c r="FO1380" s="43"/>
      <c r="FP1380" s="43"/>
      <c r="FQ1380" s="43"/>
      <c r="FR1380" s="43"/>
      <c r="FS1380" s="43"/>
      <c r="FT1380" s="43"/>
      <c r="FU1380" s="43"/>
      <c r="FV1380" s="43"/>
      <c r="FW1380" s="43"/>
      <c r="FX1380" s="43"/>
      <c r="FY1380" s="43"/>
      <c r="FZ1380" s="43"/>
      <c r="GA1380" s="43"/>
      <c r="GB1380" s="43"/>
      <c r="GC1380" s="43"/>
      <c r="GD1380" s="43"/>
      <c r="GE1380" s="43"/>
      <c r="GF1380" s="43"/>
      <c r="GG1380" s="43"/>
      <c r="GH1380" s="43"/>
      <c r="GI1380" s="43"/>
      <c r="GJ1380" s="43"/>
      <c r="GK1380" s="43"/>
      <c r="GL1380" s="43"/>
      <c r="GM1380" s="43"/>
      <c r="GN1380" s="43"/>
      <c r="GO1380" s="43"/>
      <c r="GP1380" s="43"/>
      <c r="GQ1380" s="43"/>
      <c r="GR1380" s="43"/>
      <c r="GS1380" s="43"/>
      <c r="GT1380" s="43"/>
      <c r="GU1380" s="43"/>
      <c r="GV1380" s="43"/>
      <c r="GW1380" s="43"/>
      <c r="GX1380" s="43"/>
      <c r="GY1380" s="43"/>
      <c r="GZ1380" s="43"/>
      <c r="HA1380" s="43"/>
      <c r="HB1380" s="43"/>
      <c r="HC1380" s="43"/>
      <c r="HD1380" s="43"/>
      <c r="HE1380" s="43"/>
      <c r="HF1380" s="43"/>
      <c r="HG1380" s="43"/>
      <c r="HH1380" s="43"/>
      <c r="HI1380" s="43"/>
      <c r="HJ1380" s="43"/>
      <c r="HK1380" s="43"/>
      <c r="HL1380" s="43"/>
      <c r="HM1380" s="43"/>
      <c r="HN1380" s="43"/>
      <c r="HO1380" s="43"/>
      <c r="HP1380" s="43"/>
      <c r="HQ1380" s="43"/>
      <c r="HR1380" s="43"/>
      <c r="HS1380" s="43"/>
      <c r="HT1380" s="43"/>
      <c r="HU1380" s="43"/>
      <c r="HV1380" s="43"/>
      <c r="HW1380" s="43"/>
      <c r="HX1380" s="43"/>
      <c r="HY1380" s="43"/>
      <c r="HZ1380" s="43"/>
      <c r="IA1380" s="43"/>
      <c r="IB1380" s="43"/>
    </row>
    <row r="1381" spans="1:236">
      <c r="A1381" s="43"/>
      <c r="B1381" s="43"/>
      <c r="C1381" s="43"/>
      <c r="D1381" s="43"/>
      <c r="E1381" s="43"/>
      <c r="F1381" s="43"/>
      <c r="G1381" s="43"/>
      <c r="H1381" s="43"/>
      <c r="I1381" s="43"/>
      <c r="J1381" s="43"/>
      <c r="K1381" s="43"/>
      <c r="L1381" s="43"/>
      <c r="M1381" s="43"/>
      <c r="N1381" s="43"/>
      <c r="O1381" s="60"/>
      <c r="P1381" s="43"/>
      <c r="Q1381" s="43"/>
      <c r="R1381" s="43"/>
      <c r="S1381" s="43"/>
      <c r="T1381" s="43"/>
      <c r="U1381" s="43"/>
      <c r="V1381" s="43"/>
      <c r="W1381" s="43"/>
      <c r="X1381" s="43"/>
      <c r="Y1381" s="43"/>
      <c r="Z1381" s="43"/>
      <c r="AA1381" s="43"/>
      <c r="AB1381" s="43"/>
      <c r="AC1381" s="43"/>
      <c r="AD1381" s="43"/>
      <c r="AE1381" s="43"/>
      <c r="AF1381" s="43"/>
      <c r="AG1381" s="43"/>
      <c r="AH1381" s="43"/>
      <c r="AI1381" s="43"/>
      <c r="AJ1381" s="43"/>
      <c r="AK1381" s="43"/>
      <c r="AL1381" s="43"/>
      <c r="AM1381" s="43"/>
      <c r="AN1381" s="43"/>
      <c r="AO1381" s="43"/>
      <c r="AP1381" s="43"/>
      <c r="AQ1381" s="43"/>
      <c r="AR1381" s="43"/>
      <c r="AS1381" s="43"/>
      <c r="AT1381" s="43"/>
      <c r="AU1381" s="43"/>
      <c r="AV1381" s="43"/>
      <c r="AW1381" s="43"/>
      <c r="AX1381" s="43"/>
      <c r="AY1381" s="43"/>
      <c r="AZ1381" s="43"/>
      <c r="BA1381" s="43"/>
      <c r="BB1381" s="43"/>
      <c r="BC1381" s="43"/>
      <c r="BD1381" s="43"/>
      <c r="BE1381" s="43"/>
      <c r="BF1381" s="43"/>
      <c r="BG1381" s="43"/>
      <c r="BH1381" s="43"/>
      <c r="BI1381" s="43"/>
      <c r="BJ1381" s="43"/>
      <c r="BK1381" s="43"/>
      <c r="BL1381" s="43"/>
      <c r="BM1381" s="43"/>
      <c r="BN1381" s="43"/>
      <c r="BO1381" s="43"/>
      <c r="BP1381" s="43"/>
      <c r="BQ1381" s="43"/>
      <c r="BR1381" s="43"/>
      <c r="BS1381" s="43"/>
      <c r="BT1381" s="43"/>
      <c r="BU1381" s="43"/>
      <c r="BV1381" s="43"/>
      <c r="BW1381" s="43"/>
      <c r="BX1381" s="43"/>
      <c r="BY1381" s="43"/>
      <c r="BZ1381" s="43"/>
      <c r="CA1381" s="43"/>
      <c r="CB1381" s="43"/>
      <c r="CC1381" s="43"/>
      <c r="CD1381" s="43"/>
      <c r="CE1381" s="43"/>
      <c r="CF1381" s="43"/>
      <c r="CG1381" s="43"/>
      <c r="CH1381" s="43"/>
      <c r="CI1381" s="43"/>
      <c r="CJ1381" s="43"/>
      <c r="CK1381" s="43"/>
      <c r="CL1381" s="43"/>
      <c r="CM1381" s="43"/>
      <c r="CN1381" s="43"/>
      <c r="CO1381" s="43"/>
      <c r="CP1381" s="43"/>
      <c r="CQ1381" s="43"/>
      <c r="CR1381" s="43"/>
      <c r="CS1381" s="43"/>
      <c r="CT1381" s="43"/>
      <c r="CU1381" s="43"/>
      <c r="CV1381" s="43"/>
      <c r="CW1381" s="43"/>
      <c r="CX1381" s="43"/>
      <c r="CY1381" s="43"/>
      <c r="CZ1381" s="43"/>
      <c r="DA1381" s="43"/>
      <c r="DB1381" s="43"/>
      <c r="DC1381" s="43"/>
      <c r="DD1381" s="43"/>
      <c r="DE1381" s="43"/>
      <c r="DF1381" s="43"/>
      <c r="DG1381" s="43"/>
      <c r="DH1381" s="43"/>
      <c r="DI1381" s="43"/>
      <c r="DJ1381" s="43"/>
      <c r="DK1381" s="43"/>
      <c r="DL1381" s="43"/>
      <c r="DM1381" s="43"/>
      <c r="DN1381" s="43"/>
      <c r="DO1381" s="43"/>
      <c r="DP1381" s="43"/>
      <c r="DQ1381" s="43"/>
      <c r="DR1381" s="43"/>
      <c r="DS1381" s="43"/>
      <c r="DT1381" s="43"/>
      <c r="DU1381" s="43"/>
      <c r="DV1381" s="43"/>
      <c r="DW1381" s="43"/>
      <c r="DX1381" s="43"/>
      <c r="DY1381" s="43"/>
      <c r="DZ1381" s="43"/>
      <c r="EA1381" s="43"/>
      <c r="EB1381" s="43"/>
      <c r="EC1381" s="43"/>
      <c r="ED1381" s="43"/>
      <c r="EE1381" s="43"/>
      <c r="EF1381" s="43"/>
      <c r="EG1381" s="43"/>
      <c r="EH1381" s="43"/>
      <c r="EI1381" s="43"/>
      <c r="EJ1381" s="43"/>
      <c r="EK1381" s="43"/>
      <c r="EL1381" s="43"/>
      <c r="EM1381" s="43"/>
      <c r="EN1381" s="43"/>
      <c r="EO1381" s="43"/>
      <c r="EP1381" s="43"/>
      <c r="EQ1381" s="43"/>
      <c r="ER1381" s="43"/>
      <c r="ES1381" s="43"/>
      <c r="ET1381" s="43"/>
      <c r="EU1381" s="43"/>
      <c r="EV1381" s="43"/>
      <c r="EW1381" s="43"/>
      <c r="EX1381" s="43"/>
      <c r="EY1381" s="43"/>
      <c r="EZ1381" s="43"/>
      <c r="FA1381" s="43"/>
      <c r="FB1381" s="43"/>
      <c r="FC1381" s="43"/>
      <c r="FD1381" s="43"/>
      <c r="FE1381" s="43"/>
      <c r="FF1381" s="43"/>
      <c r="FG1381" s="43"/>
      <c r="FH1381" s="43"/>
      <c r="FI1381" s="43"/>
      <c r="FJ1381" s="43"/>
      <c r="FK1381" s="43"/>
      <c r="FL1381" s="43"/>
      <c r="FM1381" s="43"/>
      <c r="FN1381" s="43"/>
      <c r="FO1381" s="43"/>
      <c r="FP1381" s="43"/>
      <c r="FQ1381" s="43"/>
      <c r="FR1381" s="43"/>
      <c r="FS1381" s="43"/>
      <c r="FT1381" s="43"/>
      <c r="FU1381" s="43"/>
      <c r="FV1381" s="43"/>
      <c r="FW1381" s="43"/>
      <c r="FX1381" s="43"/>
      <c r="FY1381" s="43"/>
      <c r="FZ1381" s="43"/>
      <c r="GA1381" s="43"/>
      <c r="GB1381" s="43"/>
      <c r="GC1381" s="43"/>
      <c r="GD1381" s="43"/>
      <c r="GE1381" s="43"/>
      <c r="GF1381" s="43"/>
      <c r="GG1381" s="43"/>
      <c r="GH1381" s="43"/>
      <c r="GI1381" s="43"/>
      <c r="GJ1381" s="43"/>
      <c r="GK1381" s="43"/>
      <c r="GL1381" s="43"/>
      <c r="GM1381" s="43"/>
      <c r="GN1381" s="43"/>
      <c r="GO1381" s="43"/>
      <c r="GP1381" s="43"/>
      <c r="GQ1381" s="43"/>
      <c r="GR1381" s="43"/>
      <c r="GS1381" s="43"/>
      <c r="GT1381" s="43"/>
      <c r="GU1381" s="43"/>
      <c r="GV1381" s="43"/>
      <c r="GW1381" s="43"/>
      <c r="GX1381" s="43"/>
      <c r="GY1381" s="43"/>
      <c r="GZ1381" s="43"/>
      <c r="HA1381" s="43"/>
      <c r="HB1381" s="43"/>
      <c r="HC1381" s="43"/>
      <c r="HD1381" s="43"/>
      <c r="HE1381" s="43"/>
      <c r="HF1381" s="43"/>
      <c r="HG1381" s="43"/>
      <c r="HH1381" s="43"/>
      <c r="HI1381" s="43"/>
      <c r="HJ1381" s="43"/>
      <c r="HK1381" s="43"/>
      <c r="HL1381" s="43"/>
      <c r="HM1381" s="43"/>
      <c r="HN1381" s="43"/>
      <c r="HO1381" s="43"/>
      <c r="HP1381" s="43"/>
      <c r="HQ1381" s="43"/>
      <c r="HR1381" s="43"/>
      <c r="HS1381" s="43"/>
      <c r="HT1381" s="43"/>
      <c r="HU1381" s="43"/>
      <c r="HV1381" s="43"/>
      <c r="HW1381" s="43"/>
      <c r="HX1381" s="43"/>
      <c r="HY1381" s="43"/>
      <c r="HZ1381" s="43"/>
      <c r="IA1381" s="43"/>
      <c r="IB1381" s="43"/>
    </row>
    <row r="1382" spans="1:236">
      <c r="A1382" s="43"/>
      <c r="B1382" s="43"/>
      <c r="C1382" s="43"/>
      <c r="D1382" s="43"/>
      <c r="E1382" s="43"/>
      <c r="F1382" s="43"/>
      <c r="G1382" s="43"/>
      <c r="H1382" s="43"/>
      <c r="I1382" s="43"/>
      <c r="J1382" s="43"/>
      <c r="K1382" s="43"/>
      <c r="L1382" s="43"/>
      <c r="M1382" s="43"/>
      <c r="N1382" s="43"/>
      <c r="O1382" s="60"/>
      <c r="P1382" s="43"/>
      <c r="Q1382" s="43"/>
      <c r="R1382" s="43"/>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43"/>
      <c r="FE1382" s="43"/>
      <c r="FF1382" s="43"/>
      <c r="FG1382" s="43"/>
      <c r="FH1382" s="43"/>
      <c r="FI1382" s="43"/>
      <c r="FJ1382" s="43"/>
      <c r="FK1382" s="43"/>
      <c r="FL1382" s="43"/>
      <c r="FM1382" s="43"/>
      <c r="FN1382" s="43"/>
      <c r="FO1382" s="43"/>
      <c r="FP1382" s="43"/>
      <c r="FQ1382" s="43"/>
      <c r="FR1382" s="43"/>
      <c r="FS1382" s="43"/>
      <c r="FT1382" s="43"/>
      <c r="FU1382" s="43"/>
      <c r="FV1382" s="43"/>
      <c r="FW1382" s="43"/>
      <c r="FX1382" s="43"/>
      <c r="FY1382" s="43"/>
      <c r="FZ1382" s="43"/>
      <c r="GA1382" s="43"/>
      <c r="GB1382" s="43"/>
      <c r="GC1382" s="43"/>
      <c r="GD1382" s="43"/>
      <c r="GE1382" s="43"/>
      <c r="GF1382" s="43"/>
      <c r="GG1382" s="43"/>
      <c r="GH1382" s="43"/>
      <c r="GI1382" s="43"/>
      <c r="GJ1382" s="43"/>
      <c r="GK1382" s="43"/>
      <c r="GL1382" s="43"/>
      <c r="GM1382" s="43"/>
      <c r="GN1382" s="43"/>
      <c r="GO1382" s="43"/>
      <c r="GP1382" s="43"/>
      <c r="GQ1382" s="43"/>
      <c r="GR1382" s="43"/>
      <c r="GS1382" s="43"/>
      <c r="GT1382" s="43"/>
      <c r="GU1382" s="43"/>
      <c r="GV1382" s="43"/>
      <c r="GW1382" s="43"/>
      <c r="GX1382" s="43"/>
      <c r="GY1382" s="43"/>
      <c r="GZ1382" s="43"/>
      <c r="HA1382" s="43"/>
      <c r="HB1382" s="43"/>
      <c r="HC1382" s="43"/>
      <c r="HD1382" s="43"/>
      <c r="HE1382" s="43"/>
      <c r="HF1382" s="43"/>
      <c r="HG1382" s="43"/>
      <c r="HH1382" s="43"/>
      <c r="HI1382" s="43"/>
      <c r="HJ1382" s="43"/>
      <c r="HK1382" s="43"/>
      <c r="HL1382" s="43"/>
      <c r="HM1382" s="43"/>
      <c r="HN1382" s="43"/>
      <c r="HO1382" s="43"/>
      <c r="HP1382" s="43"/>
      <c r="HQ1382" s="43"/>
      <c r="HR1382" s="43"/>
      <c r="HS1382" s="43"/>
      <c r="HT1382" s="43"/>
      <c r="HU1382" s="43"/>
      <c r="HV1382" s="43"/>
      <c r="HW1382" s="43"/>
      <c r="HX1382" s="43"/>
      <c r="HY1382" s="43"/>
      <c r="HZ1382" s="43"/>
      <c r="IA1382" s="43"/>
      <c r="IB1382" s="43"/>
    </row>
    <row r="1383" spans="1:236">
      <c r="A1383" s="43"/>
      <c r="B1383" s="43"/>
      <c r="C1383" s="43"/>
      <c r="D1383" s="43"/>
      <c r="E1383" s="43"/>
      <c r="F1383" s="43"/>
      <c r="G1383" s="43"/>
      <c r="H1383" s="43"/>
      <c r="I1383" s="43"/>
      <c r="J1383" s="43"/>
      <c r="K1383" s="43"/>
      <c r="L1383" s="43"/>
      <c r="M1383" s="43"/>
      <c r="N1383" s="43"/>
      <c r="O1383" s="60"/>
      <c r="P1383" s="43"/>
      <c r="Q1383" s="43"/>
      <c r="R1383" s="43"/>
      <c r="S1383" s="43"/>
      <c r="T1383" s="43"/>
      <c r="U1383" s="43"/>
      <c r="V1383" s="43"/>
      <c r="W1383" s="43"/>
      <c r="X1383" s="43"/>
      <c r="Y1383" s="43"/>
      <c r="Z1383" s="43"/>
      <c r="AA1383" s="43"/>
      <c r="AB1383" s="43"/>
      <c r="AC1383" s="43"/>
      <c r="AD1383" s="43"/>
      <c r="AE1383" s="43"/>
      <c r="AF1383" s="43"/>
      <c r="AG1383" s="43"/>
      <c r="AH1383" s="43"/>
      <c r="AI1383" s="43"/>
      <c r="AJ1383" s="43"/>
      <c r="AK1383" s="43"/>
      <c r="AL1383" s="43"/>
      <c r="AM1383" s="43"/>
      <c r="AN1383" s="43"/>
      <c r="AO1383" s="43"/>
      <c r="AP1383" s="43"/>
      <c r="AQ1383" s="43"/>
      <c r="AR1383" s="43"/>
      <c r="AS1383" s="43"/>
      <c r="AT1383" s="43"/>
      <c r="AU1383" s="43"/>
      <c r="AV1383" s="43"/>
      <c r="AW1383" s="43"/>
      <c r="AX1383" s="43"/>
      <c r="AY1383" s="43"/>
      <c r="AZ1383" s="43"/>
      <c r="BA1383" s="43"/>
      <c r="BB1383" s="43"/>
      <c r="BC1383" s="43"/>
      <c r="BD1383" s="43"/>
      <c r="BE1383" s="43"/>
      <c r="BF1383" s="43"/>
      <c r="BG1383" s="43"/>
      <c r="BH1383" s="43"/>
      <c r="BI1383" s="43"/>
      <c r="BJ1383" s="43"/>
      <c r="BK1383" s="43"/>
      <c r="BL1383" s="43"/>
      <c r="BM1383" s="43"/>
      <c r="BN1383" s="43"/>
      <c r="BO1383" s="43"/>
      <c r="BP1383" s="43"/>
      <c r="BQ1383" s="43"/>
      <c r="BR1383" s="43"/>
      <c r="BS1383" s="43"/>
      <c r="BT1383" s="43"/>
      <c r="BU1383" s="43"/>
      <c r="BV1383" s="43"/>
      <c r="BW1383" s="43"/>
      <c r="BX1383" s="43"/>
      <c r="BY1383" s="43"/>
      <c r="BZ1383" s="43"/>
      <c r="CA1383" s="43"/>
      <c r="CB1383" s="43"/>
      <c r="CC1383" s="43"/>
      <c r="CD1383" s="43"/>
      <c r="CE1383" s="43"/>
      <c r="CF1383" s="43"/>
      <c r="CG1383" s="43"/>
      <c r="CH1383" s="43"/>
      <c r="CI1383" s="43"/>
      <c r="CJ1383" s="43"/>
      <c r="CK1383" s="43"/>
      <c r="CL1383" s="43"/>
      <c r="CM1383" s="43"/>
      <c r="CN1383" s="43"/>
      <c r="CO1383" s="43"/>
      <c r="CP1383" s="43"/>
      <c r="CQ1383" s="43"/>
      <c r="CR1383" s="43"/>
      <c r="CS1383" s="43"/>
      <c r="CT1383" s="43"/>
      <c r="CU1383" s="43"/>
      <c r="CV1383" s="43"/>
      <c r="CW1383" s="43"/>
      <c r="CX1383" s="43"/>
      <c r="CY1383" s="43"/>
      <c r="CZ1383" s="43"/>
      <c r="DA1383" s="43"/>
      <c r="DB1383" s="43"/>
      <c r="DC1383" s="43"/>
      <c r="DD1383" s="43"/>
      <c r="DE1383" s="43"/>
      <c r="DF1383" s="43"/>
      <c r="DG1383" s="43"/>
      <c r="DH1383" s="43"/>
      <c r="DI1383" s="43"/>
      <c r="DJ1383" s="43"/>
      <c r="DK1383" s="43"/>
      <c r="DL1383" s="43"/>
      <c r="DM1383" s="43"/>
      <c r="DN1383" s="43"/>
      <c r="DO1383" s="43"/>
      <c r="DP1383" s="43"/>
      <c r="DQ1383" s="43"/>
      <c r="DR1383" s="43"/>
      <c r="DS1383" s="43"/>
      <c r="DT1383" s="43"/>
      <c r="DU1383" s="43"/>
      <c r="DV1383" s="43"/>
      <c r="DW1383" s="43"/>
      <c r="DX1383" s="43"/>
      <c r="DY1383" s="43"/>
      <c r="DZ1383" s="43"/>
      <c r="EA1383" s="43"/>
      <c r="EB1383" s="43"/>
      <c r="EC1383" s="43"/>
      <c r="ED1383" s="43"/>
      <c r="EE1383" s="43"/>
      <c r="EF1383" s="43"/>
      <c r="EG1383" s="43"/>
      <c r="EH1383" s="43"/>
      <c r="EI1383" s="43"/>
      <c r="EJ1383" s="43"/>
      <c r="EK1383" s="43"/>
      <c r="EL1383" s="43"/>
      <c r="EM1383" s="43"/>
      <c r="EN1383" s="43"/>
      <c r="EO1383" s="43"/>
      <c r="EP1383" s="43"/>
      <c r="EQ1383" s="43"/>
      <c r="ER1383" s="43"/>
      <c r="ES1383" s="43"/>
      <c r="ET1383" s="43"/>
      <c r="EU1383" s="43"/>
      <c r="EV1383" s="43"/>
      <c r="EW1383" s="43"/>
      <c r="EX1383" s="43"/>
      <c r="EY1383" s="43"/>
      <c r="EZ1383" s="43"/>
      <c r="FA1383" s="43"/>
      <c r="FB1383" s="43"/>
      <c r="FC1383" s="43"/>
      <c r="FD1383" s="43"/>
      <c r="FE1383" s="43"/>
      <c r="FF1383" s="43"/>
      <c r="FG1383" s="43"/>
      <c r="FH1383" s="43"/>
      <c r="FI1383" s="43"/>
      <c r="FJ1383" s="43"/>
      <c r="FK1383" s="43"/>
      <c r="FL1383" s="43"/>
      <c r="FM1383" s="43"/>
      <c r="FN1383" s="43"/>
      <c r="FO1383" s="43"/>
      <c r="FP1383" s="43"/>
      <c r="FQ1383" s="43"/>
      <c r="FR1383" s="43"/>
      <c r="FS1383" s="43"/>
      <c r="FT1383" s="43"/>
      <c r="FU1383" s="43"/>
      <c r="FV1383" s="43"/>
      <c r="FW1383" s="43"/>
      <c r="FX1383" s="43"/>
      <c r="FY1383" s="43"/>
      <c r="FZ1383" s="43"/>
      <c r="GA1383" s="43"/>
      <c r="GB1383" s="43"/>
      <c r="GC1383" s="43"/>
      <c r="GD1383" s="43"/>
      <c r="GE1383" s="43"/>
      <c r="GF1383" s="43"/>
      <c r="GG1383" s="43"/>
      <c r="GH1383" s="43"/>
      <c r="GI1383" s="43"/>
      <c r="GJ1383" s="43"/>
      <c r="GK1383" s="43"/>
      <c r="GL1383" s="43"/>
      <c r="GM1383" s="43"/>
      <c r="GN1383" s="43"/>
      <c r="GO1383" s="43"/>
      <c r="GP1383" s="43"/>
      <c r="GQ1383" s="43"/>
      <c r="GR1383" s="43"/>
      <c r="GS1383" s="43"/>
      <c r="GT1383" s="43"/>
      <c r="GU1383" s="43"/>
      <c r="GV1383" s="43"/>
      <c r="GW1383" s="43"/>
      <c r="GX1383" s="43"/>
      <c r="GY1383" s="43"/>
      <c r="GZ1383" s="43"/>
      <c r="HA1383" s="43"/>
      <c r="HB1383" s="43"/>
      <c r="HC1383" s="43"/>
      <c r="HD1383" s="43"/>
      <c r="HE1383" s="43"/>
      <c r="HF1383" s="43"/>
      <c r="HG1383" s="43"/>
      <c r="HH1383" s="43"/>
      <c r="HI1383" s="43"/>
      <c r="HJ1383" s="43"/>
      <c r="HK1383" s="43"/>
      <c r="HL1383" s="43"/>
      <c r="HM1383" s="43"/>
      <c r="HN1383" s="43"/>
      <c r="HO1383" s="43"/>
      <c r="HP1383" s="43"/>
      <c r="HQ1383" s="43"/>
      <c r="HR1383" s="43"/>
      <c r="HS1383" s="43"/>
      <c r="HT1383" s="43"/>
      <c r="HU1383" s="43"/>
      <c r="HV1383" s="43"/>
      <c r="HW1383" s="43"/>
      <c r="HX1383" s="43"/>
      <c r="HY1383" s="43"/>
      <c r="HZ1383" s="43"/>
      <c r="IA1383" s="43"/>
      <c r="IB1383" s="43"/>
    </row>
    <row r="1384" spans="1:236">
      <c r="A1384" s="43"/>
      <c r="B1384" s="43"/>
      <c r="C1384" s="43"/>
      <c r="D1384" s="43"/>
      <c r="E1384" s="43"/>
      <c r="F1384" s="43"/>
      <c r="G1384" s="43"/>
      <c r="H1384" s="43"/>
      <c r="I1384" s="43"/>
      <c r="J1384" s="43"/>
      <c r="K1384" s="43"/>
      <c r="L1384" s="43"/>
      <c r="M1384" s="43"/>
      <c r="N1384" s="43"/>
      <c r="O1384" s="60"/>
      <c r="P1384" s="43"/>
      <c r="Q1384" s="43"/>
      <c r="R1384" s="43"/>
      <c r="S1384" s="43"/>
      <c r="T1384" s="43"/>
      <c r="U1384" s="43"/>
      <c r="V1384" s="43"/>
      <c r="W1384" s="43"/>
      <c r="X1384" s="43"/>
      <c r="Y1384" s="43"/>
      <c r="Z1384" s="43"/>
      <c r="AA1384" s="43"/>
      <c r="AB1384" s="43"/>
      <c r="AC1384" s="43"/>
      <c r="AD1384" s="43"/>
      <c r="AE1384" s="43"/>
      <c r="AF1384" s="43"/>
      <c r="AG1384" s="43"/>
      <c r="AH1384" s="43"/>
      <c r="AI1384" s="43"/>
      <c r="AJ1384" s="43"/>
      <c r="AK1384" s="43"/>
      <c r="AL1384" s="43"/>
      <c r="AM1384" s="43"/>
      <c r="AN1384" s="43"/>
      <c r="AO1384" s="43"/>
      <c r="AP1384" s="43"/>
      <c r="AQ1384" s="43"/>
      <c r="AR1384" s="43"/>
      <c r="AS1384" s="43"/>
      <c r="AT1384" s="43"/>
      <c r="AU1384" s="43"/>
      <c r="AV1384" s="43"/>
      <c r="AW1384" s="43"/>
      <c r="AX1384" s="43"/>
      <c r="AY1384" s="43"/>
      <c r="AZ1384" s="43"/>
      <c r="BA1384" s="43"/>
      <c r="BB1384" s="43"/>
      <c r="BC1384" s="43"/>
      <c r="BD1384" s="43"/>
      <c r="BE1384" s="43"/>
      <c r="BF1384" s="43"/>
      <c r="BG1384" s="43"/>
      <c r="BH1384" s="43"/>
      <c r="BI1384" s="43"/>
      <c r="BJ1384" s="43"/>
      <c r="BK1384" s="43"/>
      <c r="BL1384" s="43"/>
      <c r="BM1384" s="43"/>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43"/>
      <c r="FE1384" s="43"/>
      <c r="FF1384" s="43"/>
      <c r="FG1384" s="43"/>
      <c r="FH1384" s="43"/>
      <c r="FI1384" s="43"/>
      <c r="FJ1384" s="43"/>
      <c r="FK1384" s="43"/>
      <c r="FL1384" s="43"/>
      <c r="FM1384" s="43"/>
      <c r="FN1384" s="43"/>
      <c r="FO1384" s="43"/>
      <c r="FP1384" s="43"/>
      <c r="FQ1384" s="43"/>
      <c r="FR1384" s="43"/>
      <c r="FS1384" s="43"/>
      <c r="FT1384" s="43"/>
      <c r="FU1384" s="43"/>
      <c r="FV1384" s="43"/>
      <c r="FW1384" s="43"/>
      <c r="FX1384" s="43"/>
      <c r="FY1384" s="43"/>
      <c r="FZ1384" s="43"/>
      <c r="GA1384" s="43"/>
      <c r="GB1384" s="43"/>
      <c r="GC1384" s="43"/>
      <c r="GD1384" s="43"/>
      <c r="GE1384" s="43"/>
      <c r="GF1384" s="43"/>
      <c r="GG1384" s="43"/>
      <c r="GH1384" s="43"/>
      <c r="GI1384" s="43"/>
      <c r="GJ1384" s="43"/>
      <c r="GK1384" s="43"/>
      <c r="GL1384" s="43"/>
      <c r="GM1384" s="43"/>
      <c r="GN1384" s="43"/>
      <c r="GO1384" s="43"/>
      <c r="GP1384" s="43"/>
      <c r="GQ1384" s="43"/>
      <c r="GR1384" s="43"/>
      <c r="GS1384" s="43"/>
      <c r="GT1384" s="43"/>
      <c r="GU1384" s="43"/>
      <c r="GV1384" s="43"/>
      <c r="GW1384" s="43"/>
      <c r="GX1384" s="43"/>
      <c r="GY1384" s="43"/>
      <c r="GZ1384" s="43"/>
      <c r="HA1384" s="43"/>
      <c r="HB1384" s="43"/>
      <c r="HC1384" s="43"/>
      <c r="HD1384" s="43"/>
      <c r="HE1384" s="43"/>
      <c r="HF1384" s="43"/>
      <c r="HG1384" s="43"/>
      <c r="HH1384" s="43"/>
      <c r="HI1384" s="43"/>
      <c r="HJ1384" s="43"/>
      <c r="HK1384" s="43"/>
      <c r="HL1384" s="43"/>
      <c r="HM1384" s="43"/>
      <c r="HN1384" s="43"/>
      <c r="HO1384" s="43"/>
      <c r="HP1384" s="43"/>
      <c r="HQ1384" s="43"/>
      <c r="HR1384" s="43"/>
      <c r="HS1384" s="43"/>
      <c r="HT1384" s="43"/>
      <c r="HU1384" s="43"/>
      <c r="HV1384" s="43"/>
      <c r="HW1384" s="43"/>
      <c r="HX1384" s="43"/>
      <c r="HY1384" s="43"/>
      <c r="HZ1384" s="43"/>
      <c r="IA1384" s="43"/>
      <c r="IB1384" s="43"/>
    </row>
    <row r="1385" spans="1:236">
      <c r="A1385" s="43"/>
      <c r="B1385" s="43"/>
      <c r="C1385" s="43"/>
      <c r="D1385" s="43"/>
      <c r="E1385" s="43"/>
      <c r="F1385" s="43"/>
      <c r="G1385" s="43"/>
      <c r="H1385" s="43"/>
      <c r="I1385" s="43"/>
      <c r="J1385" s="43"/>
      <c r="K1385" s="43"/>
      <c r="L1385" s="43"/>
      <c r="M1385" s="43"/>
      <c r="N1385" s="43"/>
      <c r="O1385" s="60"/>
      <c r="P1385" s="43"/>
      <c r="Q1385" s="43"/>
      <c r="R1385" s="43"/>
      <c r="S1385" s="43"/>
      <c r="T1385" s="43"/>
      <c r="U1385" s="43"/>
      <c r="V1385" s="43"/>
      <c r="W1385" s="43"/>
      <c r="X1385" s="43"/>
      <c r="Y1385" s="43"/>
      <c r="Z1385" s="43"/>
      <c r="AA1385" s="43"/>
      <c r="AB1385" s="43"/>
      <c r="AC1385" s="43"/>
      <c r="AD1385" s="43"/>
      <c r="AE1385" s="43"/>
      <c r="AF1385" s="43"/>
      <c r="AG1385" s="43"/>
      <c r="AH1385" s="43"/>
      <c r="AI1385" s="43"/>
      <c r="AJ1385" s="43"/>
      <c r="AK1385" s="43"/>
      <c r="AL1385" s="43"/>
      <c r="AM1385" s="43"/>
      <c r="AN1385" s="43"/>
      <c r="AO1385" s="43"/>
      <c r="AP1385" s="43"/>
      <c r="AQ1385" s="43"/>
      <c r="AR1385" s="43"/>
      <c r="AS1385" s="43"/>
      <c r="AT1385" s="43"/>
      <c r="AU1385" s="43"/>
      <c r="AV1385" s="43"/>
      <c r="AW1385" s="43"/>
      <c r="AX1385" s="43"/>
      <c r="AY1385" s="43"/>
      <c r="AZ1385" s="43"/>
      <c r="BA1385" s="43"/>
      <c r="BB1385" s="43"/>
      <c r="BC1385" s="43"/>
      <c r="BD1385" s="43"/>
      <c r="BE1385" s="43"/>
      <c r="BF1385" s="43"/>
      <c r="BG1385" s="43"/>
      <c r="BH1385" s="43"/>
      <c r="BI1385" s="43"/>
      <c r="BJ1385" s="43"/>
      <c r="BK1385" s="43"/>
      <c r="BL1385" s="43"/>
      <c r="BM1385" s="43"/>
      <c r="BN1385" s="43"/>
      <c r="BO1385" s="43"/>
      <c r="BP1385" s="43"/>
      <c r="BQ1385" s="43"/>
      <c r="BR1385" s="43"/>
      <c r="BS1385" s="43"/>
      <c r="BT1385" s="43"/>
      <c r="BU1385" s="43"/>
      <c r="BV1385" s="43"/>
      <c r="BW1385" s="43"/>
      <c r="BX1385" s="43"/>
      <c r="BY1385" s="43"/>
      <c r="BZ1385" s="43"/>
      <c r="CA1385" s="43"/>
      <c r="CB1385" s="43"/>
      <c r="CC1385" s="43"/>
      <c r="CD1385" s="43"/>
      <c r="CE1385" s="43"/>
      <c r="CF1385" s="43"/>
      <c r="CG1385" s="43"/>
      <c r="CH1385" s="43"/>
      <c r="CI1385" s="43"/>
      <c r="CJ1385" s="43"/>
      <c r="CK1385" s="43"/>
      <c r="CL1385" s="43"/>
      <c r="CM1385" s="43"/>
      <c r="CN1385" s="43"/>
      <c r="CO1385" s="43"/>
      <c r="CP1385" s="43"/>
      <c r="CQ1385" s="43"/>
      <c r="CR1385" s="43"/>
      <c r="CS1385" s="43"/>
      <c r="CT1385" s="43"/>
      <c r="CU1385" s="43"/>
      <c r="CV1385" s="43"/>
      <c r="CW1385" s="43"/>
      <c r="CX1385" s="43"/>
      <c r="CY1385" s="43"/>
      <c r="CZ1385" s="43"/>
      <c r="DA1385" s="43"/>
      <c r="DB1385" s="43"/>
      <c r="DC1385" s="43"/>
      <c r="DD1385" s="43"/>
      <c r="DE1385" s="43"/>
      <c r="DF1385" s="43"/>
      <c r="DG1385" s="43"/>
      <c r="DH1385" s="43"/>
      <c r="DI1385" s="43"/>
      <c r="DJ1385" s="43"/>
      <c r="DK1385" s="43"/>
      <c r="DL1385" s="43"/>
      <c r="DM1385" s="43"/>
      <c r="DN1385" s="43"/>
      <c r="DO1385" s="43"/>
      <c r="DP1385" s="43"/>
      <c r="DQ1385" s="43"/>
      <c r="DR1385" s="43"/>
      <c r="DS1385" s="43"/>
      <c r="DT1385" s="43"/>
      <c r="DU1385" s="43"/>
      <c r="DV1385" s="43"/>
      <c r="DW1385" s="43"/>
      <c r="DX1385" s="43"/>
      <c r="DY1385" s="43"/>
      <c r="DZ1385" s="43"/>
      <c r="EA1385" s="43"/>
      <c r="EB1385" s="43"/>
      <c r="EC1385" s="43"/>
      <c r="ED1385" s="43"/>
      <c r="EE1385" s="43"/>
      <c r="EF1385" s="43"/>
      <c r="EG1385" s="43"/>
      <c r="EH1385" s="43"/>
      <c r="EI1385" s="43"/>
      <c r="EJ1385" s="43"/>
      <c r="EK1385" s="43"/>
      <c r="EL1385" s="43"/>
      <c r="EM1385" s="43"/>
      <c r="EN1385" s="43"/>
      <c r="EO1385" s="43"/>
      <c r="EP1385" s="43"/>
      <c r="EQ1385" s="43"/>
      <c r="ER1385" s="43"/>
      <c r="ES1385" s="43"/>
      <c r="ET1385" s="43"/>
      <c r="EU1385" s="43"/>
      <c r="EV1385" s="43"/>
      <c r="EW1385" s="43"/>
      <c r="EX1385" s="43"/>
      <c r="EY1385" s="43"/>
      <c r="EZ1385" s="43"/>
      <c r="FA1385" s="43"/>
      <c r="FB1385" s="43"/>
      <c r="FC1385" s="43"/>
      <c r="FD1385" s="43"/>
      <c r="FE1385" s="43"/>
      <c r="FF1385" s="43"/>
      <c r="FG1385" s="43"/>
      <c r="FH1385" s="43"/>
      <c r="FI1385" s="43"/>
      <c r="FJ1385" s="43"/>
      <c r="FK1385" s="43"/>
      <c r="FL1385" s="43"/>
      <c r="FM1385" s="43"/>
      <c r="FN1385" s="43"/>
      <c r="FO1385" s="43"/>
      <c r="FP1385" s="43"/>
      <c r="FQ1385" s="43"/>
      <c r="FR1385" s="43"/>
      <c r="FS1385" s="43"/>
      <c r="FT1385" s="43"/>
      <c r="FU1385" s="43"/>
      <c r="FV1385" s="43"/>
      <c r="FW1385" s="43"/>
      <c r="FX1385" s="43"/>
      <c r="FY1385" s="43"/>
      <c r="FZ1385" s="43"/>
      <c r="GA1385" s="43"/>
      <c r="GB1385" s="43"/>
      <c r="GC1385" s="43"/>
      <c r="GD1385" s="43"/>
      <c r="GE1385" s="43"/>
      <c r="GF1385" s="43"/>
      <c r="GG1385" s="43"/>
      <c r="GH1385" s="43"/>
      <c r="GI1385" s="43"/>
      <c r="GJ1385" s="43"/>
      <c r="GK1385" s="43"/>
      <c r="GL1385" s="43"/>
      <c r="GM1385" s="43"/>
      <c r="GN1385" s="43"/>
      <c r="GO1385" s="43"/>
      <c r="GP1385" s="43"/>
      <c r="GQ1385" s="43"/>
      <c r="GR1385" s="43"/>
      <c r="GS1385" s="43"/>
      <c r="GT1385" s="43"/>
      <c r="GU1385" s="43"/>
      <c r="GV1385" s="43"/>
      <c r="GW1385" s="43"/>
      <c r="GX1385" s="43"/>
      <c r="GY1385" s="43"/>
      <c r="GZ1385" s="43"/>
      <c r="HA1385" s="43"/>
      <c r="HB1385" s="43"/>
      <c r="HC1385" s="43"/>
      <c r="HD1385" s="43"/>
      <c r="HE1385" s="43"/>
      <c r="HF1385" s="43"/>
      <c r="HG1385" s="43"/>
      <c r="HH1385" s="43"/>
      <c r="HI1385" s="43"/>
      <c r="HJ1385" s="43"/>
      <c r="HK1385" s="43"/>
      <c r="HL1385" s="43"/>
      <c r="HM1385" s="43"/>
      <c r="HN1385" s="43"/>
      <c r="HO1385" s="43"/>
      <c r="HP1385" s="43"/>
      <c r="HQ1385" s="43"/>
      <c r="HR1385" s="43"/>
      <c r="HS1385" s="43"/>
      <c r="HT1385" s="43"/>
      <c r="HU1385" s="43"/>
      <c r="HV1385" s="43"/>
      <c r="HW1385" s="43"/>
      <c r="HX1385" s="43"/>
      <c r="HY1385" s="43"/>
      <c r="HZ1385" s="43"/>
      <c r="IA1385" s="43"/>
      <c r="IB1385" s="43"/>
    </row>
    <row r="1386" spans="1:236">
      <c r="A1386" s="43"/>
      <c r="B1386" s="43"/>
      <c r="C1386" s="43"/>
      <c r="D1386" s="43"/>
      <c r="E1386" s="43"/>
      <c r="F1386" s="43"/>
      <c r="G1386" s="43"/>
      <c r="H1386" s="43"/>
      <c r="I1386" s="43"/>
      <c r="J1386" s="43"/>
      <c r="K1386" s="43"/>
      <c r="L1386" s="43"/>
      <c r="M1386" s="43"/>
      <c r="N1386" s="43"/>
      <c r="O1386" s="60"/>
      <c r="P1386" s="43"/>
      <c r="Q1386" s="43"/>
      <c r="R1386" s="43"/>
      <c r="S1386" s="43"/>
      <c r="T1386" s="43"/>
      <c r="U1386" s="43"/>
      <c r="V1386" s="43"/>
      <c r="W1386" s="43"/>
      <c r="X1386" s="43"/>
      <c r="Y1386" s="43"/>
      <c r="Z1386" s="43"/>
      <c r="AA1386" s="43"/>
      <c r="AB1386" s="43"/>
      <c r="AC1386" s="43"/>
      <c r="AD1386" s="43"/>
      <c r="AE1386" s="43"/>
      <c r="AF1386" s="43"/>
      <c r="AG1386" s="43"/>
      <c r="AH1386" s="43"/>
      <c r="AI1386" s="43"/>
      <c r="AJ1386" s="43"/>
      <c r="AK1386" s="43"/>
      <c r="AL1386" s="43"/>
      <c r="AM1386" s="43"/>
      <c r="AN1386" s="43"/>
      <c r="AO1386" s="43"/>
      <c r="AP1386" s="43"/>
      <c r="AQ1386" s="43"/>
      <c r="AR1386" s="43"/>
      <c r="AS1386" s="43"/>
      <c r="AT1386" s="43"/>
      <c r="AU1386" s="43"/>
      <c r="AV1386" s="43"/>
      <c r="AW1386" s="43"/>
      <c r="AX1386" s="43"/>
      <c r="AY1386" s="43"/>
      <c r="AZ1386" s="43"/>
      <c r="BA1386" s="43"/>
      <c r="BB1386" s="43"/>
      <c r="BC1386" s="43"/>
      <c r="BD1386" s="43"/>
      <c r="BE1386" s="43"/>
      <c r="BF1386" s="43"/>
      <c r="BG1386" s="43"/>
      <c r="BH1386" s="43"/>
      <c r="BI1386" s="43"/>
      <c r="BJ1386" s="43"/>
      <c r="BK1386" s="43"/>
      <c r="BL1386" s="43"/>
      <c r="BM1386" s="43"/>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43"/>
      <c r="FE1386" s="43"/>
      <c r="FF1386" s="43"/>
      <c r="FG1386" s="43"/>
      <c r="FH1386" s="43"/>
      <c r="FI1386" s="43"/>
      <c r="FJ1386" s="43"/>
      <c r="FK1386" s="43"/>
      <c r="FL1386" s="43"/>
      <c r="FM1386" s="43"/>
      <c r="FN1386" s="43"/>
      <c r="FO1386" s="43"/>
      <c r="FP1386" s="43"/>
      <c r="FQ1386" s="43"/>
      <c r="FR1386" s="43"/>
      <c r="FS1386" s="43"/>
      <c r="FT1386" s="43"/>
      <c r="FU1386" s="43"/>
      <c r="FV1386" s="43"/>
      <c r="FW1386" s="43"/>
      <c r="FX1386" s="43"/>
      <c r="FY1386" s="43"/>
      <c r="FZ1386" s="43"/>
      <c r="GA1386" s="43"/>
      <c r="GB1386" s="43"/>
      <c r="GC1386" s="43"/>
      <c r="GD1386" s="43"/>
      <c r="GE1386" s="43"/>
      <c r="GF1386" s="43"/>
      <c r="GG1386" s="43"/>
      <c r="GH1386" s="43"/>
      <c r="GI1386" s="43"/>
      <c r="GJ1386" s="43"/>
      <c r="GK1386" s="43"/>
      <c r="GL1386" s="43"/>
      <c r="GM1386" s="43"/>
      <c r="GN1386" s="43"/>
      <c r="GO1386" s="43"/>
      <c r="GP1386" s="43"/>
      <c r="GQ1386" s="43"/>
      <c r="GR1386" s="43"/>
      <c r="GS1386" s="43"/>
      <c r="GT1386" s="43"/>
      <c r="GU1386" s="43"/>
      <c r="GV1386" s="43"/>
      <c r="GW1386" s="43"/>
      <c r="GX1386" s="43"/>
      <c r="GY1386" s="43"/>
      <c r="GZ1386" s="43"/>
      <c r="HA1386" s="43"/>
      <c r="HB1386" s="43"/>
      <c r="HC1386" s="43"/>
      <c r="HD1386" s="43"/>
      <c r="HE1386" s="43"/>
      <c r="HF1386" s="43"/>
      <c r="HG1386" s="43"/>
      <c r="HH1386" s="43"/>
      <c r="HI1386" s="43"/>
      <c r="HJ1386" s="43"/>
      <c r="HK1386" s="43"/>
      <c r="HL1386" s="43"/>
      <c r="HM1386" s="43"/>
      <c r="HN1386" s="43"/>
      <c r="HO1386" s="43"/>
      <c r="HP1386" s="43"/>
      <c r="HQ1386" s="43"/>
      <c r="HR1386" s="43"/>
      <c r="HS1386" s="43"/>
      <c r="HT1386" s="43"/>
      <c r="HU1386" s="43"/>
      <c r="HV1386" s="43"/>
      <c r="HW1386" s="43"/>
      <c r="HX1386" s="43"/>
      <c r="HY1386" s="43"/>
      <c r="HZ1386" s="43"/>
      <c r="IA1386" s="43"/>
      <c r="IB1386" s="43"/>
    </row>
    <row r="1387" spans="1:236">
      <c r="A1387" s="43"/>
      <c r="B1387" s="43"/>
      <c r="C1387" s="43"/>
      <c r="D1387" s="43"/>
      <c r="E1387" s="43"/>
      <c r="F1387" s="43"/>
      <c r="G1387" s="43"/>
      <c r="H1387" s="43"/>
      <c r="I1387" s="43"/>
      <c r="J1387" s="43"/>
      <c r="K1387" s="43"/>
      <c r="L1387" s="43"/>
      <c r="M1387" s="43"/>
      <c r="N1387" s="43"/>
      <c r="O1387" s="60"/>
      <c r="P1387" s="43"/>
      <c r="Q1387" s="43"/>
      <c r="R1387" s="43"/>
      <c r="S1387" s="43"/>
      <c r="T1387" s="43"/>
      <c r="U1387" s="43"/>
      <c r="V1387" s="43"/>
      <c r="W1387" s="43"/>
      <c r="X1387" s="43"/>
      <c r="Y1387" s="43"/>
      <c r="Z1387" s="43"/>
      <c r="AA1387" s="43"/>
      <c r="AB1387" s="43"/>
      <c r="AC1387" s="43"/>
      <c r="AD1387" s="43"/>
      <c r="AE1387" s="43"/>
      <c r="AF1387" s="43"/>
      <c r="AG1387" s="43"/>
      <c r="AH1387" s="43"/>
      <c r="AI1387" s="43"/>
      <c r="AJ1387" s="43"/>
      <c r="AK1387" s="43"/>
      <c r="AL1387" s="43"/>
      <c r="AM1387" s="43"/>
      <c r="AN1387" s="43"/>
      <c r="AO1387" s="43"/>
      <c r="AP1387" s="43"/>
      <c r="AQ1387" s="43"/>
      <c r="AR1387" s="43"/>
      <c r="AS1387" s="43"/>
      <c r="AT1387" s="43"/>
      <c r="AU1387" s="43"/>
      <c r="AV1387" s="43"/>
      <c r="AW1387" s="43"/>
      <c r="AX1387" s="43"/>
      <c r="AY1387" s="43"/>
      <c r="AZ1387" s="43"/>
      <c r="BA1387" s="43"/>
      <c r="BB1387" s="43"/>
      <c r="BC1387" s="43"/>
      <c r="BD1387" s="43"/>
      <c r="BE1387" s="43"/>
      <c r="BF1387" s="43"/>
      <c r="BG1387" s="43"/>
      <c r="BH1387" s="43"/>
      <c r="BI1387" s="43"/>
      <c r="BJ1387" s="43"/>
      <c r="BK1387" s="43"/>
      <c r="BL1387" s="43"/>
      <c r="BM1387" s="43"/>
      <c r="BN1387" s="43"/>
      <c r="BO1387" s="43"/>
      <c r="BP1387" s="43"/>
      <c r="BQ1387" s="43"/>
      <c r="BR1387" s="43"/>
      <c r="BS1387" s="43"/>
      <c r="BT1387" s="43"/>
      <c r="BU1387" s="43"/>
      <c r="BV1387" s="43"/>
      <c r="BW1387" s="43"/>
      <c r="BX1387" s="43"/>
      <c r="BY1387" s="43"/>
      <c r="BZ1387" s="43"/>
      <c r="CA1387" s="43"/>
      <c r="CB1387" s="43"/>
      <c r="CC1387" s="43"/>
      <c r="CD1387" s="43"/>
      <c r="CE1387" s="43"/>
      <c r="CF1387" s="43"/>
      <c r="CG1387" s="43"/>
      <c r="CH1387" s="43"/>
      <c r="CI1387" s="43"/>
      <c r="CJ1387" s="43"/>
      <c r="CK1387" s="43"/>
      <c r="CL1387" s="43"/>
      <c r="CM1387" s="43"/>
      <c r="CN1387" s="43"/>
      <c r="CO1387" s="43"/>
      <c r="CP1387" s="43"/>
      <c r="CQ1387" s="43"/>
      <c r="CR1387" s="43"/>
      <c r="CS1387" s="43"/>
      <c r="CT1387" s="43"/>
      <c r="CU1387" s="43"/>
      <c r="CV1387" s="43"/>
      <c r="CW1387" s="43"/>
      <c r="CX1387" s="43"/>
      <c r="CY1387" s="43"/>
      <c r="CZ1387" s="43"/>
      <c r="DA1387" s="43"/>
      <c r="DB1387" s="43"/>
      <c r="DC1387" s="43"/>
      <c r="DD1387" s="43"/>
      <c r="DE1387" s="43"/>
      <c r="DF1387" s="43"/>
      <c r="DG1387" s="43"/>
      <c r="DH1387" s="43"/>
      <c r="DI1387" s="43"/>
      <c r="DJ1387" s="43"/>
      <c r="DK1387" s="43"/>
      <c r="DL1387" s="43"/>
      <c r="DM1387" s="43"/>
      <c r="DN1387" s="43"/>
      <c r="DO1387" s="43"/>
      <c r="DP1387" s="43"/>
      <c r="DQ1387" s="43"/>
      <c r="DR1387" s="43"/>
      <c r="DS1387" s="43"/>
      <c r="DT1387" s="43"/>
      <c r="DU1387" s="43"/>
      <c r="DV1387" s="43"/>
      <c r="DW1387" s="43"/>
      <c r="DX1387" s="43"/>
      <c r="DY1387" s="43"/>
      <c r="DZ1387" s="43"/>
      <c r="EA1387" s="43"/>
      <c r="EB1387" s="43"/>
      <c r="EC1387" s="43"/>
      <c r="ED1387" s="43"/>
      <c r="EE1387" s="43"/>
      <c r="EF1387" s="43"/>
      <c r="EG1387" s="43"/>
      <c r="EH1387" s="43"/>
      <c r="EI1387" s="43"/>
      <c r="EJ1387" s="43"/>
      <c r="EK1387" s="43"/>
      <c r="EL1387" s="43"/>
      <c r="EM1387" s="43"/>
      <c r="EN1387" s="43"/>
      <c r="EO1387" s="43"/>
      <c r="EP1387" s="43"/>
      <c r="EQ1387" s="43"/>
      <c r="ER1387" s="43"/>
      <c r="ES1387" s="43"/>
      <c r="ET1387" s="43"/>
      <c r="EU1387" s="43"/>
      <c r="EV1387" s="43"/>
      <c r="EW1387" s="43"/>
      <c r="EX1387" s="43"/>
      <c r="EY1387" s="43"/>
      <c r="EZ1387" s="43"/>
      <c r="FA1387" s="43"/>
      <c r="FB1387" s="43"/>
      <c r="FC1387" s="43"/>
      <c r="FD1387" s="43"/>
      <c r="FE1387" s="43"/>
      <c r="FF1387" s="43"/>
      <c r="FG1387" s="43"/>
      <c r="FH1387" s="43"/>
      <c r="FI1387" s="43"/>
      <c r="FJ1387" s="43"/>
      <c r="FK1387" s="43"/>
      <c r="FL1387" s="43"/>
      <c r="FM1387" s="43"/>
      <c r="FN1387" s="43"/>
      <c r="FO1387" s="43"/>
      <c r="FP1387" s="43"/>
      <c r="FQ1387" s="43"/>
      <c r="FR1387" s="43"/>
      <c r="FS1387" s="43"/>
      <c r="FT1387" s="43"/>
      <c r="FU1387" s="43"/>
      <c r="FV1387" s="43"/>
      <c r="FW1387" s="43"/>
      <c r="FX1387" s="43"/>
      <c r="FY1387" s="43"/>
      <c r="FZ1387" s="43"/>
      <c r="GA1387" s="43"/>
      <c r="GB1387" s="43"/>
      <c r="GC1387" s="43"/>
      <c r="GD1387" s="43"/>
      <c r="GE1387" s="43"/>
      <c r="GF1387" s="43"/>
      <c r="GG1387" s="43"/>
      <c r="GH1387" s="43"/>
      <c r="GI1387" s="43"/>
      <c r="GJ1387" s="43"/>
      <c r="GK1387" s="43"/>
      <c r="GL1387" s="43"/>
      <c r="GM1387" s="43"/>
      <c r="GN1387" s="43"/>
      <c r="GO1387" s="43"/>
      <c r="GP1387" s="43"/>
      <c r="GQ1387" s="43"/>
      <c r="GR1387" s="43"/>
      <c r="GS1387" s="43"/>
      <c r="GT1387" s="43"/>
      <c r="GU1387" s="43"/>
      <c r="GV1387" s="43"/>
      <c r="GW1387" s="43"/>
      <c r="GX1387" s="43"/>
      <c r="GY1387" s="43"/>
      <c r="GZ1387" s="43"/>
      <c r="HA1387" s="43"/>
      <c r="HB1387" s="43"/>
      <c r="HC1387" s="43"/>
      <c r="HD1387" s="43"/>
      <c r="HE1387" s="43"/>
      <c r="HF1387" s="43"/>
      <c r="HG1387" s="43"/>
      <c r="HH1387" s="43"/>
      <c r="HI1387" s="43"/>
      <c r="HJ1387" s="43"/>
      <c r="HK1387" s="43"/>
      <c r="HL1387" s="43"/>
      <c r="HM1387" s="43"/>
      <c r="HN1387" s="43"/>
      <c r="HO1387" s="43"/>
      <c r="HP1387" s="43"/>
      <c r="HQ1387" s="43"/>
      <c r="HR1387" s="43"/>
      <c r="HS1387" s="43"/>
      <c r="HT1387" s="43"/>
      <c r="HU1387" s="43"/>
      <c r="HV1387" s="43"/>
      <c r="HW1387" s="43"/>
      <c r="HX1387" s="43"/>
      <c r="HY1387" s="43"/>
      <c r="HZ1387" s="43"/>
      <c r="IA1387" s="43"/>
      <c r="IB1387" s="43"/>
    </row>
    <row r="1388" spans="1:236">
      <c r="A1388" s="43"/>
      <c r="B1388" s="43"/>
      <c r="C1388" s="43"/>
      <c r="D1388" s="43"/>
      <c r="E1388" s="43"/>
      <c r="F1388" s="43"/>
      <c r="G1388" s="43"/>
      <c r="H1388" s="43"/>
      <c r="I1388" s="43"/>
      <c r="J1388" s="43"/>
      <c r="K1388" s="43"/>
      <c r="L1388" s="43"/>
      <c r="M1388" s="43"/>
      <c r="N1388" s="43"/>
      <c r="O1388" s="60"/>
      <c r="P1388" s="43"/>
      <c r="Q1388" s="43"/>
      <c r="R1388" s="43"/>
      <c r="S1388" s="43"/>
      <c r="T1388" s="43"/>
      <c r="U1388" s="43"/>
      <c r="V1388" s="43"/>
      <c r="W1388" s="43"/>
      <c r="X1388" s="43"/>
      <c r="Y1388" s="43"/>
      <c r="Z1388" s="43"/>
      <c r="AA1388" s="43"/>
      <c r="AB1388" s="43"/>
      <c r="AC1388" s="43"/>
      <c r="AD1388" s="43"/>
      <c r="AE1388" s="43"/>
      <c r="AF1388" s="43"/>
      <c r="AG1388" s="43"/>
      <c r="AH1388" s="43"/>
      <c r="AI1388" s="43"/>
      <c r="AJ1388" s="43"/>
      <c r="AK1388" s="43"/>
      <c r="AL1388" s="43"/>
      <c r="AM1388" s="43"/>
      <c r="AN1388" s="43"/>
      <c r="AO1388" s="43"/>
      <c r="AP1388" s="43"/>
      <c r="AQ1388" s="43"/>
      <c r="AR1388" s="43"/>
      <c r="AS1388" s="43"/>
      <c r="AT1388" s="43"/>
      <c r="AU1388" s="43"/>
      <c r="AV1388" s="43"/>
      <c r="AW1388" s="43"/>
      <c r="AX1388" s="43"/>
      <c r="AY1388" s="43"/>
      <c r="AZ1388" s="43"/>
      <c r="BA1388" s="43"/>
      <c r="BB1388" s="43"/>
      <c r="BC1388" s="43"/>
      <c r="BD1388" s="43"/>
      <c r="BE1388" s="43"/>
      <c r="BF1388" s="43"/>
      <c r="BG1388" s="43"/>
      <c r="BH1388" s="43"/>
      <c r="BI1388" s="43"/>
      <c r="BJ1388" s="43"/>
      <c r="BK1388" s="43"/>
      <c r="BL1388" s="43"/>
      <c r="BM1388" s="43"/>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c r="CP1388" s="43"/>
      <c r="CQ1388" s="43"/>
      <c r="CR1388" s="43"/>
      <c r="CS1388" s="43"/>
      <c r="CT1388" s="43"/>
      <c r="CU1388" s="43"/>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c r="EI1388" s="43"/>
      <c r="EJ1388" s="43"/>
      <c r="EK1388" s="43"/>
      <c r="EL1388" s="43"/>
      <c r="EM1388" s="43"/>
      <c r="EN1388" s="43"/>
      <c r="EO1388" s="43"/>
      <c r="EP1388" s="43"/>
      <c r="EQ1388" s="43"/>
      <c r="ER1388" s="43"/>
      <c r="ES1388" s="43"/>
      <c r="ET1388" s="43"/>
      <c r="EU1388" s="43"/>
      <c r="EV1388" s="43"/>
      <c r="EW1388" s="43"/>
      <c r="EX1388" s="43"/>
      <c r="EY1388" s="43"/>
      <c r="EZ1388" s="43"/>
      <c r="FA1388" s="43"/>
      <c r="FB1388" s="43"/>
      <c r="FC1388" s="43"/>
      <c r="FD1388" s="43"/>
      <c r="FE1388" s="43"/>
      <c r="FF1388" s="43"/>
      <c r="FG1388" s="43"/>
      <c r="FH1388" s="43"/>
      <c r="FI1388" s="43"/>
      <c r="FJ1388" s="43"/>
      <c r="FK1388" s="43"/>
      <c r="FL1388" s="43"/>
      <c r="FM1388" s="43"/>
      <c r="FN1388" s="43"/>
      <c r="FO1388" s="43"/>
      <c r="FP1388" s="43"/>
      <c r="FQ1388" s="43"/>
      <c r="FR1388" s="43"/>
      <c r="FS1388" s="43"/>
      <c r="FT1388" s="43"/>
      <c r="FU1388" s="43"/>
      <c r="FV1388" s="43"/>
      <c r="FW1388" s="43"/>
      <c r="FX1388" s="43"/>
      <c r="FY1388" s="43"/>
      <c r="FZ1388" s="43"/>
      <c r="GA1388" s="43"/>
      <c r="GB1388" s="43"/>
      <c r="GC1388" s="43"/>
      <c r="GD1388" s="43"/>
      <c r="GE1388" s="43"/>
      <c r="GF1388" s="43"/>
      <c r="GG1388" s="43"/>
      <c r="GH1388" s="43"/>
      <c r="GI1388" s="43"/>
      <c r="GJ1388" s="43"/>
      <c r="GK1388" s="43"/>
      <c r="GL1388" s="43"/>
      <c r="GM1388" s="43"/>
      <c r="GN1388" s="43"/>
      <c r="GO1388" s="43"/>
      <c r="GP1388" s="43"/>
      <c r="GQ1388" s="43"/>
      <c r="GR1388" s="43"/>
      <c r="GS1388" s="43"/>
      <c r="GT1388" s="43"/>
      <c r="GU1388" s="43"/>
      <c r="GV1388" s="43"/>
      <c r="GW1388" s="43"/>
      <c r="GX1388" s="43"/>
      <c r="GY1388" s="43"/>
      <c r="GZ1388" s="43"/>
      <c r="HA1388" s="43"/>
      <c r="HB1388" s="43"/>
      <c r="HC1388" s="43"/>
      <c r="HD1388" s="43"/>
      <c r="HE1388" s="43"/>
      <c r="HF1388" s="43"/>
      <c r="HG1388" s="43"/>
      <c r="HH1388" s="43"/>
      <c r="HI1388" s="43"/>
      <c r="HJ1388" s="43"/>
      <c r="HK1388" s="43"/>
      <c r="HL1388" s="43"/>
      <c r="HM1388" s="43"/>
      <c r="HN1388" s="43"/>
      <c r="HO1388" s="43"/>
      <c r="HP1388" s="43"/>
      <c r="HQ1388" s="43"/>
      <c r="HR1388" s="43"/>
      <c r="HS1388" s="43"/>
      <c r="HT1388" s="43"/>
      <c r="HU1388" s="43"/>
      <c r="HV1388" s="43"/>
      <c r="HW1388" s="43"/>
      <c r="HX1388" s="43"/>
      <c r="HY1388" s="43"/>
      <c r="HZ1388" s="43"/>
      <c r="IA1388" s="43"/>
      <c r="IB1388" s="43"/>
    </row>
    <row r="1389" spans="1:236">
      <c r="A1389" s="43"/>
      <c r="B1389" s="43"/>
      <c r="C1389" s="43"/>
      <c r="D1389" s="43"/>
      <c r="E1389" s="43"/>
      <c r="F1389" s="43"/>
      <c r="G1389" s="43"/>
      <c r="H1389" s="43"/>
      <c r="I1389" s="43"/>
      <c r="J1389" s="43"/>
      <c r="K1389" s="43"/>
      <c r="L1389" s="43"/>
      <c r="M1389" s="43"/>
      <c r="N1389" s="43"/>
      <c r="O1389" s="60"/>
      <c r="P1389" s="43"/>
      <c r="Q1389" s="43"/>
      <c r="R1389" s="43"/>
      <c r="S1389" s="43"/>
      <c r="T1389" s="43"/>
      <c r="U1389" s="43"/>
      <c r="V1389" s="43"/>
      <c r="W1389" s="43"/>
      <c r="X1389" s="43"/>
      <c r="Y1389" s="43"/>
      <c r="Z1389" s="43"/>
      <c r="AA1389" s="43"/>
      <c r="AB1389" s="43"/>
      <c r="AC1389" s="43"/>
      <c r="AD1389" s="43"/>
      <c r="AE1389" s="43"/>
      <c r="AF1389" s="43"/>
      <c r="AG1389" s="43"/>
      <c r="AH1389" s="43"/>
      <c r="AI1389" s="43"/>
      <c r="AJ1389" s="43"/>
      <c r="AK1389" s="43"/>
      <c r="AL1389" s="43"/>
      <c r="AM1389" s="43"/>
      <c r="AN1389" s="43"/>
      <c r="AO1389" s="43"/>
      <c r="AP1389" s="43"/>
      <c r="AQ1389" s="43"/>
      <c r="AR1389" s="43"/>
      <c r="AS1389" s="43"/>
      <c r="AT1389" s="43"/>
      <c r="AU1389" s="43"/>
      <c r="AV1389" s="43"/>
      <c r="AW1389" s="43"/>
      <c r="AX1389" s="43"/>
      <c r="AY1389" s="43"/>
      <c r="AZ1389" s="43"/>
      <c r="BA1389" s="43"/>
      <c r="BB1389" s="43"/>
      <c r="BC1389" s="43"/>
      <c r="BD1389" s="43"/>
      <c r="BE1389" s="43"/>
      <c r="BF1389" s="43"/>
      <c r="BG1389" s="43"/>
      <c r="BH1389" s="43"/>
      <c r="BI1389" s="43"/>
      <c r="BJ1389" s="43"/>
      <c r="BK1389" s="43"/>
      <c r="BL1389" s="43"/>
      <c r="BM1389" s="43"/>
      <c r="BN1389" s="43"/>
      <c r="BO1389" s="43"/>
      <c r="BP1389" s="43"/>
      <c r="BQ1389" s="43"/>
      <c r="BR1389" s="43"/>
      <c r="BS1389" s="43"/>
      <c r="BT1389" s="43"/>
      <c r="BU1389" s="43"/>
      <c r="BV1389" s="43"/>
      <c r="BW1389" s="43"/>
      <c r="BX1389" s="43"/>
      <c r="BY1389" s="43"/>
      <c r="BZ1389" s="43"/>
      <c r="CA1389" s="43"/>
      <c r="CB1389" s="43"/>
      <c r="CC1389" s="43"/>
      <c r="CD1389" s="43"/>
      <c r="CE1389" s="43"/>
      <c r="CF1389" s="43"/>
      <c r="CG1389" s="43"/>
      <c r="CH1389" s="43"/>
      <c r="CI1389" s="43"/>
      <c r="CJ1389" s="43"/>
      <c r="CK1389" s="43"/>
      <c r="CL1389" s="43"/>
      <c r="CM1389" s="43"/>
      <c r="CN1389" s="43"/>
      <c r="CO1389" s="43"/>
      <c r="CP1389" s="43"/>
      <c r="CQ1389" s="43"/>
      <c r="CR1389" s="43"/>
      <c r="CS1389" s="43"/>
      <c r="CT1389" s="43"/>
      <c r="CU1389" s="43"/>
      <c r="CV1389" s="43"/>
      <c r="CW1389" s="43"/>
      <c r="CX1389" s="43"/>
      <c r="CY1389" s="43"/>
      <c r="CZ1389" s="43"/>
      <c r="DA1389" s="43"/>
      <c r="DB1389" s="43"/>
      <c r="DC1389" s="43"/>
      <c r="DD1389" s="43"/>
      <c r="DE1389" s="43"/>
      <c r="DF1389" s="43"/>
      <c r="DG1389" s="43"/>
      <c r="DH1389" s="43"/>
      <c r="DI1389" s="43"/>
      <c r="DJ1389" s="43"/>
      <c r="DK1389" s="43"/>
      <c r="DL1389" s="43"/>
      <c r="DM1389" s="43"/>
      <c r="DN1389" s="43"/>
      <c r="DO1389" s="43"/>
      <c r="DP1389" s="43"/>
      <c r="DQ1389" s="43"/>
      <c r="DR1389" s="43"/>
      <c r="DS1389" s="43"/>
      <c r="DT1389" s="43"/>
      <c r="DU1389" s="43"/>
      <c r="DV1389" s="43"/>
      <c r="DW1389" s="43"/>
      <c r="DX1389" s="43"/>
      <c r="DY1389" s="43"/>
      <c r="DZ1389" s="43"/>
      <c r="EA1389" s="43"/>
      <c r="EB1389" s="43"/>
      <c r="EC1389" s="43"/>
      <c r="ED1389" s="43"/>
      <c r="EE1389" s="43"/>
      <c r="EF1389" s="43"/>
      <c r="EG1389" s="43"/>
      <c r="EH1389" s="43"/>
      <c r="EI1389" s="43"/>
      <c r="EJ1389" s="43"/>
      <c r="EK1389" s="43"/>
      <c r="EL1389" s="43"/>
      <c r="EM1389" s="43"/>
      <c r="EN1389" s="43"/>
      <c r="EO1389" s="43"/>
      <c r="EP1389" s="43"/>
      <c r="EQ1389" s="43"/>
      <c r="ER1389" s="43"/>
      <c r="ES1389" s="43"/>
      <c r="ET1389" s="43"/>
      <c r="EU1389" s="43"/>
      <c r="EV1389" s="43"/>
      <c r="EW1389" s="43"/>
      <c r="EX1389" s="43"/>
      <c r="EY1389" s="43"/>
      <c r="EZ1389" s="43"/>
      <c r="FA1389" s="43"/>
      <c r="FB1389" s="43"/>
      <c r="FC1389" s="43"/>
      <c r="FD1389" s="43"/>
      <c r="FE1389" s="43"/>
      <c r="FF1389" s="43"/>
      <c r="FG1389" s="43"/>
      <c r="FH1389" s="43"/>
      <c r="FI1389" s="43"/>
      <c r="FJ1389" s="43"/>
      <c r="FK1389" s="43"/>
      <c r="FL1389" s="43"/>
      <c r="FM1389" s="43"/>
      <c r="FN1389" s="43"/>
      <c r="FO1389" s="43"/>
      <c r="FP1389" s="43"/>
      <c r="FQ1389" s="43"/>
      <c r="FR1389" s="43"/>
      <c r="FS1389" s="43"/>
      <c r="FT1389" s="43"/>
      <c r="FU1389" s="43"/>
      <c r="FV1389" s="43"/>
      <c r="FW1389" s="43"/>
      <c r="FX1389" s="43"/>
      <c r="FY1389" s="43"/>
      <c r="FZ1389" s="43"/>
      <c r="GA1389" s="43"/>
      <c r="GB1389" s="43"/>
      <c r="GC1389" s="43"/>
      <c r="GD1389" s="43"/>
      <c r="GE1389" s="43"/>
      <c r="GF1389" s="43"/>
      <c r="GG1389" s="43"/>
      <c r="GH1389" s="43"/>
      <c r="GI1389" s="43"/>
      <c r="GJ1389" s="43"/>
      <c r="GK1389" s="43"/>
      <c r="GL1389" s="43"/>
      <c r="GM1389" s="43"/>
      <c r="GN1389" s="43"/>
      <c r="GO1389" s="43"/>
      <c r="GP1389" s="43"/>
      <c r="GQ1389" s="43"/>
      <c r="GR1389" s="43"/>
      <c r="GS1389" s="43"/>
      <c r="GT1389" s="43"/>
      <c r="GU1389" s="43"/>
      <c r="GV1389" s="43"/>
      <c r="GW1389" s="43"/>
      <c r="GX1389" s="43"/>
      <c r="GY1389" s="43"/>
      <c r="GZ1389" s="43"/>
      <c r="HA1389" s="43"/>
      <c r="HB1389" s="43"/>
      <c r="HC1389" s="43"/>
      <c r="HD1389" s="43"/>
      <c r="HE1389" s="43"/>
      <c r="HF1389" s="43"/>
      <c r="HG1389" s="43"/>
      <c r="HH1389" s="43"/>
      <c r="HI1389" s="43"/>
      <c r="HJ1389" s="43"/>
      <c r="HK1389" s="43"/>
      <c r="HL1389" s="43"/>
      <c r="HM1389" s="43"/>
      <c r="HN1389" s="43"/>
      <c r="HO1389" s="43"/>
      <c r="HP1389" s="43"/>
      <c r="HQ1389" s="43"/>
      <c r="HR1389" s="43"/>
      <c r="HS1389" s="43"/>
      <c r="HT1389" s="43"/>
      <c r="HU1389" s="43"/>
      <c r="HV1389" s="43"/>
      <c r="HW1389" s="43"/>
      <c r="HX1389" s="43"/>
      <c r="HY1389" s="43"/>
      <c r="HZ1389" s="43"/>
      <c r="IA1389" s="43"/>
      <c r="IB1389" s="43"/>
    </row>
    <row r="1390" spans="1:236">
      <c r="A1390" s="43"/>
      <c r="B1390" s="43"/>
      <c r="C1390" s="43"/>
      <c r="D1390" s="43"/>
      <c r="E1390" s="43"/>
      <c r="F1390" s="43"/>
      <c r="G1390" s="43"/>
      <c r="H1390" s="43"/>
      <c r="I1390" s="43"/>
      <c r="J1390" s="43"/>
      <c r="K1390" s="43"/>
      <c r="L1390" s="43"/>
      <c r="M1390" s="43"/>
      <c r="N1390" s="43"/>
      <c r="O1390" s="60"/>
      <c r="P1390" s="43"/>
      <c r="Q1390" s="43"/>
      <c r="R1390" s="43"/>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43"/>
      <c r="FE1390" s="43"/>
      <c r="FF1390" s="43"/>
      <c r="FG1390" s="43"/>
      <c r="FH1390" s="43"/>
      <c r="FI1390" s="43"/>
      <c r="FJ1390" s="43"/>
      <c r="FK1390" s="43"/>
      <c r="FL1390" s="43"/>
      <c r="FM1390" s="43"/>
      <c r="FN1390" s="43"/>
      <c r="FO1390" s="43"/>
      <c r="FP1390" s="43"/>
      <c r="FQ1390" s="43"/>
      <c r="FR1390" s="43"/>
      <c r="FS1390" s="43"/>
      <c r="FT1390" s="43"/>
      <c r="FU1390" s="43"/>
      <c r="FV1390" s="43"/>
      <c r="FW1390" s="43"/>
      <c r="FX1390" s="43"/>
      <c r="FY1390" s="43"/>
      <c r="FZ1390" s="43"/>
      <c r="GA1390" s="43"/>
      <c r="GB1390" s="43"/>
      <c r="GC1390" s="43"/>
      <c r="GD1390" s="43"/>
      <c r="GE1390" s="43"/>
      <c r="GF1390" s="43"/>
      <c r="GG1390" s="43"/>
      <c r="GH1390" s="43"/>
      <c r="GI1390" s="43"/>
      <c r="GJ1390" s="43"/>
      <c r="GK1390" s="43"/>
      <c r="GL1390" s="43"/>
      <c r="GM1390" s="43"/>
      <c r="GN1390" s="43"/>
      <c r="GO1390" s="43"/>
      <c r="GP1390" s="43"/>
      <c r="GQ1390" s="43"/>
      <c r="GR1390" s="43"/>
      <c r="GS1390" s="43"/>
      <c r="GT1390" s="43"/>
      <c r="GU1390" s="43"/>
      <c r="GV1390" s="43"/>
      <c r="GW1390" s="43"/>
      <c r="GX1390" s="43"/>
      <c r="GY1390" s="43"/>
      <c r="GZ1390" s="43"/>
      <c r="HA1390" s="43"/>
      <c r="HB1390" s="43"/>
      <c r="HC1390" s="43"/>
      <c r="HD1390" s="43"/>
      <c r="HE1390" s="43"/>
      <c r="HF1390" s="43"/>
      <c r="HG1390" s="43"/>
      <c r="HH1390" s="43"/>
      <c r="HI1390" s="43"/>
      <c r="HJ1390" s="43"/>
      <c r="HK1390" s="43"/>
      <c r="HL1390" s="43"/>
      <c r="HM1390" s="43"/>
      <c r="HN1390" s="43"/>
      <c r="HO1390" s="43"/>
      <c r="HP1390" s="43"/>
      <c r="HQ1390" s="43"/>
      <c r="HR1390" s="43"/>
      <c r="HS1390" s="43"/>
      <c r="HT1390" s="43"/>
      <c r="HU1390" s="43"/>
      <c r="HV1390" s="43"/>
      <c r="HW1390" s="43"/>
      <c r="HX1390" s="43"/>
      <c r="HY1390" s="43"/>
      <c r="HZ1390" s="43"/>
      <c r="IA1390" s="43"/>
      <c r="IB1390" s="43"/>
    </row>
    <row r="1391" spans="1:236">
      <c r="A1391" s="43"/>
      <c r="B1391" s="43"/>
      <c r="C1391" s="43"/>
      <c r="D1391" s="43"/>
      <c r="E1391" s="43"/>
      <c r="F1391" s="43"/>
      <c r="G1391" s="43"/>
      <c r="H1391" s="43"/>
      <c r="I1391" s="43"/>
      <c r="J1391" s="43"/>
      <c r="K1391" s="43"/>
      <c r="L1391" s="43"/>
      <c r="M1391" s="43"/>
      <c r="N1391" s="43"/>
      <c r="O1391" s="60"/>
      <c r="P1391" s="43"/>
      <c r="Q1391" s="43"/>
      <c r="R1391" s="43"/>
      <c r="S1391" s="43"/>
      <c r="T1391" s="43"/>
      <c r="U1391" s="43"/>
      <c r="V1391" s="43"/>
      <c r="W1391" s="43"/>
      <c r="X1391" s="43"/>
      <c r="Y1391" s="43"/>
      <c r="Z1391" s="43"/>
      <c r="AA1391" s="43"/>
      <c r="AB1391" s="43"/>
      <c r="AC1391" s="43"/>
      <c r="AD1391" s="43"/>
      <c r="AE1391" s="43"/>
      <c r="AF1391" s="43"/>
      <c r="AG1391" s="43"/>
      <c r="AH1391" s="43"/>
      <c r="AI1391" s="43"/>
      <c r="AJ1391" s="43"/>
      <c r="AK1391" s="43"/>
      <c r="AL1391" s="43"/>
      <c r="AM1391" s="43"/>
      <c r="AN1391" s="43"/>
      <c r="AO1391" s="43"/>
      <c r="AP1391" s="43"/>
      <c r="AQ1391" s="43"/>
      <c r="AR1391" s="43"/>
      <c r="AS1391" s="43"/>
      <c r="AT1391" s="43"/>
      <c r="AU1391" s="43"/>
      <c r="AV1391" s="43"/>
      <c r="AW1391" s="43"/>
      <c r="AX1391" s="43"/>
      <c r="AY1391" s="43"/>
      <c r="AZ1391" s="43"/>
      <c r="BA1391" s="43"/>
      <c r="BB1391" s="43"/>
      <c r="BC1391" s="43"/>
      <c r="BD1391" s="43"/>
      <c r="BE1391" s="43"/>
      <c r="BF1391" s="43"/>
      <c r="BG1391" s="43"/>
      <c r="BH1391" s="43"/>
      <c r="BI1391" s="43"/>
      <c r="BJ1391" s="43"/>
      <c r="BK1391" s="43"/>
      <c r="BL1391" s="43"/>
      <c r="BM1391" s="43"/>
      <c r="BN1391" s="43"/>
      <c r="BO1391" s="43"/>
      <c r="BP1391" s="43"/>
      <c r="BQ1391" s="43"/>
      <c r="BR1391" s="43"/>
      <c r="BS1391" s="43"/>
      <c r="BT1391" s="43"/>
      <c r="BU1391" s="43"/>
      <c r="BV1391" s="43"/>
      <c r="BW1391" s="43"/>
      <c r="BX1391" s="43"/>
      <c r="BY1391" s="43"/>
      <c r="BZ1391" s="43"/>
      <c r="CA1391" s="43"/>
      <c r="CB1391" s="43"/>
      <c r="CC1391" s="43"/>
      <c r="CD1391" s="43"/>
      <c r="CE1391" s="43"/>
      <c r="CF1391" s="43"/>
      <c r="CG1391" s="43"/>
      <c r="CH1391" s="43"/>
      <c r="CI1391" s="43"/>
      <c r="CJ1391" s="43"/>
      <c r="CK1391" s="43"/>
      <c r="CL1391" s="43"/>
      <c r="CM1391" s="43"/>
      <c r="CN1391" s="43"/>
      <c r="CO1391" s="43"/>
      <c r="CP1391" s="43"/>
      <c r="CQ1391" s="43"/>
      <c r="CR1391" s="43"/>
      <c r="CS1391" s="43"/>
      <c r="CT1391" s="43"/>
      <c r="CU1391" s="43"/>
      <c r="CV1391" s="43"/>
      <c r="CW1391" s="43"/>
      <c r="CX1391" s="43"/>
      <c r="CY1391" s="43"/>
      <c r="CZ1391" s="43"/>
      <c r="DA1391" s="43"/>
      <c r="DB1391" s="43"/>
      <c r="DC1391" s="43"/>
      <c r="DD1391" s="43"/>
      <c r="DE1391" s="43"/>
      <c r="DF1391" s="43"/>
      <c r="DG1391" s="43"/>
      <c r="DH1391" s="43"/>
      <c r="DI1391" s="43"/>
      <c r="DJ1391" s="43"/>
      <c r="DK1391" s="43"/>
      <c r="DL1391" s="43"/>
      <c r="DM1391" s="43"/>
      <c r="DN1391" s="43"/>
      <c r="DO1391" s="43"/>
      <c r="DP1391" s="43"/>
      <c r="DQ1391" s="43"/>
      <c r="DR1391" s="43"/>
      <c r="DS1391" s="43"/>
      <c r="DT1391" s="43"/>
      <c r="DU1391" s="43"/>
      <c r="DV1391" s="43"/>
      <c r="DW1391" s="43"/>
      <c r="DX1391" s="43"/>
      <c r="DY1391" s="43"/>
      <c r="DZ1391" s="43"/>
      <c r="EA1391" s="43"/>
      <c r="EB1391" s="43"/>
      <c r="EC1391" s="43"/>
      <c r="ED1391" s="43"/>
      <c r="EE1391" s="43"/>
      <c r="EF1391" s="43"/>
      <c r="EG1391" s="43"/>
      <c r="EH1391" s="43"/>
      <c r="EI1391" s="43"/>
      <c r="EJ1391" s="43"/>
      <c r="EK1391" s="43"/>
      <c r="EL1391" s="43"/>
      <c r="EM1391" s="43"/>
      <c r="EN1391" s="43"/>
      <c r="EO1391" s="43"/>
      <c r="EP1391" s="43"/>
      <c r="EQ1391" s="43"/>
      <c r="ER1391" s="43"/>
      <c r="ES1391" s="43"/>
      <c r="ET1391" s="43"/>
      <c r="EU1391" s="43"/>
      <c r="EV1391" s="43"/>
      <c r="EW1391" s="43"/>
      <c r="EX1391" s="43"/>
      <c r="EY1391" s="43"/>
      <c r="EZ1391" s="43"/>
      <c r="FA1391" s="43"/>
      <c r="FB1391" s="43"/>
      <c r="FC1391" s="43"/>
      <c r="FD1391" s="43"/>
      <c r="FE1391" s="43"/>
      <c r="FF1391" s="43"/>
      <c r="FG1391" s="43"/>
      <c r="FH1391" s="43"/>
      <c r="FI1391" s="43"/>
      <c r="FJ1391" s="43"/>
      <c r="FK1391" s="43"/>
      <c r="FL1391" s="43"/>
      <c r="FM1391" s="43"/>
      <c r="FN1391" s="43"/>
      <c r="FO1391" s="43"/>
      <c r="FP1391" s="43"/>
      <c r="FQ1391" s="43"/>
      <c r="FR1391" s="43"/>
      <c r="FS1391" s="43"/>
      <c r="FT1391" s="43"/>
      <c r="FU1391" s="43"/>
      <c r="FV1391" s="43"/>
      <c r="FW1391" s="43"/>
      <c r="FX1391" s="43"/>
      <c r="FY1391" s="43"/>
      <c r="FZ1391" s="43"/>
      <c r="GA1391" s="43"/>
      <c r="GB1391" s="43"/>
      <c r="GC1391" s="43"/>
      <c r="GD1391" s="43"/>
      <c r="GE1391" s="43"/>
      <c r="GF1391" s="43"/>
      <c r="GG1391" s="43"/>
      <c r="GH1391" s="43"/>
      <c r="GI1391" s="43"/>
      <c r="GJ1391" s="43"/>
      <c r="GK1391" s="43"/>
      <c r="GL1391" s="43"/>
      <c r="GM1391" s="43"/>
      <c r="GN1391" s="43"/>
      <c r="GO1391" s="43"/>
      <c r="GP1391" s="43"/>
      <c r="GQ1391" s="43"/>
      <c r="GR1391" s="43"/>
      <c r="GS1391" s="43"/>
      <c r="GT1391" s="43"/>
      <c r="GU1391" s="43"/>
      <c r="GV1391" s="43"/>
      <c r="GW1391" s="43"/>
      <c r="GX1391" s="43"/>
      <c r="GY1391" s="43"/>
      <c r="GZ1391" s="43"/>
      <c r="HA1391" s="43"/>
      <c r="HB1391" s="43"/>
      <c r="HC1391" s="43"/>
      <c r="HD1391" s="43"/>
      <c r="HE1391" s="43"/>
      <c r="HF1391" s="43"/>
      <c r="HG1391" s="43"/>
      <c r="HH1391" s="43"/>
      <c r="HI1391" s="43"/>
      <c r="HJ1391" s="43"/>
      <c r="HK1391" s="43"/>
      <c r="HL1391" s="43"/>
      <c r="HM1391" s="43"/>
      <c r="HN1391" s="43"/>
      <c r="HO1391" s="43"/>
      <c r="HP1391" s="43"/>
      <c r="HQ1391" s="43"/>
      <c r="HR1391" s="43"/>
      <c r="HS1391" s="43"/>
      <c r="HT1391" s="43"/>
      <c r="HU1391" s="43"/>
      <c r="HV1391" s="43"/>
      <c r="HW1391" s="43"/>
      <c r="HX1391" s="43"/>
      <c r="HY1391" s="43"/>
      <c r="HZ1391" s="43"/>
      <c r="IA1391" s="43"/>
      <c r="IB1391" s="43"/>
    </row>
    <row r="1392" spans="1:236">
      <c r="A1392" s="43"/>
      <c r="B1392" s="43"/>
      <c r="C1392" s="43"/>
      <c r="D1392" s="43"/>
      <c r="E1392" s="43"/>
      <c r="F1392" s="43"/>
      <c r="G1392" s="43"/>
      <c r="H1392" s="43"/>
      <c r="I1392" s="43"/>
      <c r="J1392" s="43"/>
      <c r="K1392" s="43"/>
      <c r="L1392" s="43"/>
      <c r="M1392" s="43"/>
      <c r="N1392" s="43"/>
      <c r="O1392" s="60"/>
      <c r="P1392" s="43"/>
      <c r="Q1392" s="43"/>
      <c r="R1392" s="43"/>
      <c r="S1392" s="43"/>
      <c r="T1392" s="43"/>
      <c r="U1392" s="43"/>
      <c r="V1392" s="43"/>
      <c r="W1392" s="43"/>
      <c r="X1392" s="43"/>
      <c r="Y1392" s="43"/>
      <c r="Z1392" s="43"/>
      <c r="AA1392" s="43"/>
      <c r="AB1392" s="43"/>
      <c r="AC1392" s="43"/>
      <c r="AD1392" s="43"/>
      <c r="AE1392" s="43"/>
      <c r="AF1392" s="43"/>
      <c r="AG1392" s="43"/>
      <c r="AH1392" s="43"/>
      <c r="AI1392" s="43"/>
      <c r="AJ1392" s="43"/>
      <c r="AK1392" s="43"/>
      <c r="AL1392" s="43"/>
      <c r="AM1392" s="43"/>
      <c r="AN1392" s="43"/>
      <c r="AO1392" s="43"/>
      <c r="AP1392" s="43"/>
      <c r="AQ1392" s="43"/>
      <c r="AR1392" s="43"/>
      <c r="AS1392" s="43"/>
      <c r="AT1392" s="43"/>
      <c r="AU1392" s="43"/>
      <c r="AV1392" s="43"/>
      <c r="AW1392" s="43"/>
      <c r="AX1392" s="43"/>
      <c r="AY1392" s="43"/>
      <c r="AZ1392" s="43"/>
      <c r="BA1392" s="43"/>
      <c r="BB1392" s="43"/>
      <c r="BC1392" s="43"/>
      <c r="BD1392" s="43"/>
      <c r="BE1392" s="43"/>
      <c r="BF1392" s="43"/>
      <c r="BG1392" s="43"/>
      <c r="BH1392" s="43"/>
      <c r="BI1392" s="43"/>
      <c r="BJ1392" s="43"/>
      <c r="BK1392" s="43"/>
      <c r="BL1392" s="43"/>
      <c r="BM1392" s="43"/>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43"/>
      <c r="FE1392" s="43"/>
      <c r="FF1392" s="43"/>
      <c r="FG1392" s="43"/>
      <c r="FH1392" s="43"/>
      <c r="FI1392" s="43"/>
      <c r="FJ1392" s="43"/>
      <c r="FK1392" s="43"/>
      <c r="FL1392" s="43"/>
      <c r="FM1392" s="43"/>
      <c r="FN1392" s="43"/>
      <c r="FO1392" s="43"/>
      <c r="FP1392" s="43"/>
      <c r="FQ1392" s="43"/>
      <c r="FR1392" s="43"/>
      <c r="FS1392" s="43"/>
      <c r="FT1392" s="43"/>
      <c r="FU1392" s="43"/>
      <c r="FV1392" s="43"/>
      <c r="FW1392" s="43"/>
      <c r="FX1392" s="43"/>
      <c r="FY1392" s="43"/>
      <c r="FZ1392" s="43"/>
      <c r="GA1392" s="43"/>
      <c r="GB1392" s="43"/>
      <c r="GC1392" s="43"/>
      <c r="GD1392" s="43"/>
      <c r="GE1392" s="43"/>
      <c r="GF1392" s="43"/>
      <c r="GG1392" s="43"/>
      <c r="GH1392" s="43"/>
      <c r="GI1392" s="43"/>
      <c r="GJ1392" s="43"/>
      <c r="GK1392" s="43"/>
      <c r="GL1392" s="43"/>
      <c r="GM1392" s="43"/>
      <c r="GN1392" s="43"/>
      <c r="GO1392" s="43"/>
      <c r="GP1392" s="43"/>
      <c r="GQ1392" s="43"/>
      <c r="GR1392" s="43"/>
      <c r="GS1392" s="43"/>
      <c r="GT1392" s="43"/>
      <c r="GU1392" s="43"/>
      <c r="GV1392" s="43"/>
      <c r="GW1392" s="43"/>
      <c r="GX1392" s="43"/>
      <c r="GY1392" s="43"/>
      <c r="GZ1392" s="43"/>
      <c r="HA1392" s="43"/>
      <c r="HB1392" s="43"/>
      <c r="HC1392" s="43"/>
      <c r="HD1392" s="43"/>
      <c r="HE1392" s="43"/>
      <c r="HF1392" s="43"/>
      <c r="HG1392" s="43"/>
      <c r="HH1392" s="43"/>
      <c r="HI1392" s="43"/>
      <c r="HJ1392" s="43"/>
      <c r="HK1392" s="43"/>
      <c r="HL1392" s="43"/>
      <c r="HM1392" s="43"/>
      <c r="HN1392" s="43"/>
      <c r="HO1392" s="43"/>
      <c r="HP1392" s="43"/>
      <c r="HQ1392" s="43"/>
      <c r="HR1392" s="43"/>
      <c r="HS1392" s="43"/>
      <c r="HT1392" s="43"/>
      <c r="HU1392" s="43"/>
      <c r="HV1392" s="43"/>
      <c r="HW1392" s="43"/>
      <c r="HX1392" s="43"/>
      <c r="HY1392" s="43"/>
      <c r="HZ1392" s="43"/>
      <c r="IA1392" s="43"/>
      <c r="IB1392" s="43"/>
    </row>
    <row r="1393" spans="1:236">
      <c r="A1393" s="43"/>
      <c r="B1393" s="43"/>
      <c r="C1393" s="43"/>
      <c r="D1393" s="43"/>
      <c r="E1393" s="43"/>
      <c r="F1393" s="43"/>
      <c r="G1393" s="43"/>
      <c r="H1393" s="43"/>
      <c r="I1393" s="43"/>
      <c r="J1393" s="43"/>
      <c r="K1393" s="43"/>
      <c r="L1393" s="43"/>
      <c r="M1393" s="43"/>
      <c r="N1393" s="43"/>
      <c r="O1393" s="60"/>
      <c r="P1393" s="43"/>
      <c r="Q1393" s="43"/>
      <c r="R1393" s="43"/>
      <c r="S1393" s="43"/>
      <c r="T1393" s="43"/>
      <c r="U1393" s="43"/>
      <c r="V1393" s="43"/>
      <c r="W1393" s="43"/>
      <c r="X1393" s="43"/>
      <c r="Y1393" s="43"/>
      <c r="Z1393" s="43"/>
      <c r="AA1393" s="43"/>
      <c r="AB1393" s="43"/>
      <c r="AC1393" s="43"/>
      <c r="AD1393" s="43"/>
      <c r="AE1393" s="43"/>
      <c r="AF1393" s="43"/>
      <c r="AG1393" s="43"/>
      <c r="AH1393" s="43"/>
      <c r="AI1393" s="43"/>
      <c r="AJ1393" s="43"/>
      <c r="AK1393" s="43"/>
      <c r="AL1393" s="43"/>
      <c r="AM1393" s="43"/>
      <c r="AN1393" s="43"/>
      <c r="AO1393" s="43"/>
      <c r="AP1393" s="43"/>
      <c r="AQ1393" s="43"/>
      <c r="AR1393" s="43"/>
      <c r="AS1393" s="43"/>
      <c r="AT1393" s="43"/>
      <c r="AU1393" s="43"/>
      <c r="AV1393" s="43"/>
      <c r="AW1393" s="43"/>
      <c r="AX1393" s="43"/>
      <c r="AY1393" s="43"/>
      <c r="AZ1393" s="43"/>
      <c r="BA1393" s="43"/>
      <c r="BB1393" s="43"/>
      <c r="BC1393" s="43"/>
      <c r="BD1393" s="43"/>
      <c r="BE1393" s="43"/>
      <c r="BF1393" s="43"/>
      <c r="BG1393" s="43"/>
      <c r="BH1393" s="43"/>
      <c r="BI1393" s="43"/>
      <c r="BJ1393" s="43"/>
      <c r="BK1393" s="43"/>
      <c r="BL1393" s="43"/>
      <c r="BM1393" s="43"/>
      <c r="BN1393" s="43"/>
      <c r="BO1393" s="43"/>
      <c r="BP1393" s="43"/>
      <c r="BQ1393" s="43"/>
      <c r="BR1393" s="43"/>
      <c r="BS1393" s="43"/>
      <c r="BT1393" s="43"/>
      <c r="BU1393" s="43"/>
      <c r="BV1393" s="43"/>
      <c r="BW1393" s="43"/>
      <c r="BX1393" s="43"/>
      <c r="BY1393" s="43"/>
      <c r="BZ1393" s="43"/>
      <c r="CA1393" s="43"/>
      <c r="CB1393" s="43"/>
      <c r="CC1393" s="43"/>
      <c r="CD1393" s="43"/>
      <c r="CE1393" s="43"/>
      <c r="CF1393" s="43"/>
      <c r="CG1393" s="43"/>
      <c r="CH1393" s="43"/>
      <c r="CI1393" s="43"/>
      <c r="CJ1393" s="43"/>
      <c r="CK1393" s="43"/>
      <c r="CL1393" s="43"/>
      <c r="CM1393" s="43"/>
      <c r="CN1393" s="43"/>
      <c r="CO1393" s="43"/>
      <c r="CP1393" s="43"/>
      <c r="CQ1393" s="43"/>
      <c r="CR1393" s="43"/>
      <c r="CS1393" s="43"/>
      <c r="CT1393" s="43"/>
      <c r="CU1393" s="43"/>
      <c r="CV1393" s="43"/>
      <c r="CW1393" s="43"/>
      <c r="CX1393" s="43"/>
      <c r="CY1393" s="43"/>
      <c r="CZ1393" s="43"/>
      <c r="DA1393" s="43"/>
      <c r="DB1393" s="43"/>
      <c r="DC1393" s="43"/>
      <c r="DD1393" s="43"/>
      <c r="DE1393" s="43"/>
      <c r="DF1393" s="43"/>
      <c r="DG1393" s="43"/>
      <c r="DH1393" s="43"/>
      <c r="DI1393" s="43"/>
      <c r="DJ1393" s="43"/>
      <c r="DK1393" s="43"/>
      <c r="DL1393" s="43"/>
      <c r="DM1393" s="43"/>
      <c r="DN1393" s="43"/>
      <c r="DO1393" s="43"/>
      <c r="DP1393" s="43"/>
      <c r="DQ1393" s="43"/>
      <c r="DR1393" s="43"/>
      <c r="DS1393" s="43"/>
      <c r="DT1393" s="43"/>
      <c r="DU1393" s="43"/>
      <c r="DV1393" s="43"/>
      <c r="DW1393" s="43"/>
      <c r="DX1393" s="43"/>
      <c r="DY1393" s="43"/>
      <c r="DZ1393" s="43"/>
      <c r="EA1393" s="43"/>
      <c r="EB1393" s="43"/>
      <c r="EC1393" s="43"/>
      <c r="ED1393" s="43"/>
      <c r="EE1393" s="43"/>
      <c r="EF1393" s="43"/>
      <c r="EG1393" s="43"/>
      <c r="EH1393" s="43"/>
      <c r="EI1393" s="43"/>
      <c r="EJ1393" s="43"/>
      <c r="EK1393" s="43"/>
      <c r="EL1393" s="43"/>
      <c r="EM1393" s="43"/>
      <c r="EN1393" s="43"/>
      <c r="EO1393" s="43"/>
      <c r="EP1393" s="43"/>
      <c r="EQ1393" s="43"/>
      <c r="ER1393" s="43"/>
      <c r="ES1393" s="43"/>
      <c r="ET1393" s="43"/>
      <c r="EU1393" s="43"/>
      <c r="EV1393" s="43"/>
      <c r="EW1393" s="43"/>
      <c r="EX1393" s="43"/>
      <c r="EY1393" s="43"/>
      <c r="EZ1393" s="43"/>
      <c r="FA1393" s="43"/>
      <c r="FB1393" s="43"/>
      <c r="FC1393" s="43"/>
      <c r="FD1393" s="43"/>
      <c r="FE1393" s="43"/>
      <c r="FF1393" s="43"/>
      <c r="FG1393" s="43"/>
      <c r="FH1393" s="43"/>
      <c r="FI1393" s="43"/>
      <c r="FJ1393" s="43"/>
      <c r="FK1393" s="43"/>
      <c r="FL1393" s="43"/>
      <c r="FM1393" s="43"/>
      <c r="FN1393" s="43"/>
      <c r="FO1393" s="43"/>
      <c r="FP1393" s="43"/>
      <c r="FQ1393" s="43"/>
      <c r="FR1393" s="43"/>
      <c r="FS1393" s="43"/>
      <c r="FT1393" s="43"/>
      <c r="FU1393" s="43"/>
      <c r="FV1393" s="43"/>
      <c r="FW1393" s="43"/>
      <c r="FX1393" s="43"/>
      <c r="FY1393" s="43"/>
      <c r="FZ1393" s="43"/>
      <c r="GA1393" s="43"/>
      <c r="GB1393" s="43"/>
      <c r="GC1393" s="43"/>
      <c r="GD1393" s="43"/>
      <c r="GE1393" s="43"/>
      <c r="GF1393" s="43"/>
      <c r="GG1393" s="43"/>
      <c r="GH1393" s="43"/>
      <c r="GI1393" s="43"/>
      <c r="GJ1393" s="43"/>
      <c r="GK1393" s="43"/>
      <c r="GL1393" s="43"/>
      <c r="GM1393" s="43"/>
      <c r="GN1393" s="43"/>
      <c r="GO1393" s="43"/>
      <c r="GP1393" s="43"/>
      <c r="GQ1393" s="43"/>
      <c r="GR1393" s="43"/>
      <c r="GS1393" s="43"/>
      <c r="GT1393" s="43"/>
      <c r="GU1393" s="43"/>
      <c r="GV1393" s="43"/>
      <c r="GW1393" s="43"/>
      <c r="GX1393" s="43"/>
      <c r="GY1393" s="43"/>
      <c r="GZ1393" s="43"/>
      <c r="HA1393" s="43"/>
      <c r="HB1393" s="43"/>
      <c r="HC1393" s="43"/>
      <c r="HD1393" s="43"/>
      <c r="HE1393" s="43"/>
      <c r="HF1393" s="43"/>
      <c r="HG1393" s="43"/>
      <c r="HH1393" s="43"/>
      <c r="HI1393" s="43"/>
      <c r="HJ1393" s="43"/>
      <c r="HK1393" s="43"/>
      <c r="HL1393" s="43"/>
      <c r="HM1393" s="43"/>
      <c r="HN1393" s="43"/>
      <c r="HO1393" s="43"/>
      <c r="HP1393" s="43"/>
      <c r="HQ1393" s="43"/>
      <c r="HR1393" s="43"/>
      <c r="HS1393" s="43"/>
      <c r="HT1393" s="43"/>
      <c r="HU1393" s="43"/>
      <c r="HV1393" s="43"/>
      <c r="HW1393" s="43"/>
      <c r="HX1393" s="43"/>
      <c r="HY1393" s="43"/>
      <c r="HZ1393" s="43"/>
      <c r="IA1393" s="43"/>
      <c r="IB1393" s="43"/>
    </row>
    <row r="1394" spans="1:236">
      <c r="A1394" s="43"/>
      <c r="B1394" s="43"/>
      <c r="C1394" s="43"/>
      <c r="D1394" s="43"/>
      <c r="E1394" s="43"/>
      <c r="F1394" s="43"/>
      <c r="G1394" s="43"/>
      <c r="H1394" s="43"/>
      <c r="I1394" s="43"/>
      <c r="J1394" s="43"/>
      <c r="K1394" s="43"/>
      <c r="L1394" s="43"/>
      <c r="M1394" s="43"/>
      <c r="N1394" s="43"/>
      <c r="O1394" s="60"/>
      <c r="P1394" s="43"/>
      <c r="Q1394" s="43"/>
      <c r="R1394" s="43"/>
      <c r="S1394" s="43"/>
      <c r="T1394" s="43"/>
      <c r="U1394" s="43"/>
      <c r="V1394" s="43"/>
      <c r="W1394" s="43"/>
      <c r="X1394" s="43"/>
      <c r="Y1394" s="43"/>
      <c r="Z1394" s="43"/>
      <c r="AA1394" s="43"/>
      <c r="AB1394" s="43"/>
      <c r="AC1394" s="43"/>
      <c r="AD1394" s="43"/>
      <c r="AE1394" s="43"/>
      <c r="AF1394" s="43"/>
      <c r="AG1394" s="43"/>
      <c r="AH1394" s="43"/>
      <c r="AI1394" s="43"/>
      <c r="AJ1394" s="43"/>
      <c r="AK1394" s="43"/>
      <c r="AL1394" s="43"/>
      <c r="AM1394" s="43"/>
      <c r="AN1394" s="43"/>
      <c r="AO1394" s="43"/>
      <c r="AP1394" s="43"/>
      <c r="AQ1394" s="43"/>
      <c r="AR1394" s="43"/>
      <c r="AS1394" s="43"/>
      <c r="AT1394" s="43"/>
      <c r="AU1394" s="43"/>
      <c r="AV1394" s="43"/>
      <c r="AW1394" s="43"/>
      <c r="AX1394" s="43"/>
      <c r="AY1394" s="43"/>
      <c r="AZ1394" s="43"/>
      <c r="BA1394" s="43"/>
      <c r="BB1394" s="43"/>
      <c r="BC1394" s="43"/>
      <c r="BD1394" s="43"/>
      <c r="BE1394" s="43"/>
      <c r="BF1394" s="43"/>
      <c r="BG1394" s="43"/>
      <c r="BH1394" s="43"/>
      <c r="BI1394" s="43"/>
      <c r="BJ1394" s="43"/>
      <c r="BK1394" s="43"/>
      <c r="BL1394" s="43"/>
      <c r="BM1394" s="43"/>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43"/>
      <c r="FE1394" s="43"/>
      <c r="FF1394" s="43"/>
      <c r="FG1394" s="43"/>
      <c r="FH1394" s="43"/>
      <c r="FI1394" s="43"/>
      <c r="FJ1394" s="43"/>
      <c r="FK1394" s="43"/>
      <c r="FL1394" s="43"/>
      <c r="FM1394" s="43"/>
      <c r="FN1394" s="43"/>
      <c r="FO1394" s="43"/>
      <c r="FP1394" s="43"/>
      <c r="FQ1394" s="43"/>
      <c r="FR1394" s="43"/>
      <c r="FS1394" s="43"/>
      <c r="FT1394" s="43"/>
      <c r="FU1394" s="43"/>
      <c r="FV1394" s="43"/>
      <c r="FW1394" s="43"/>
      <c r="FX1394" s="43"/>
      <c r="FY1394" s="43"/>
      <c r="FZ1394" s="43"/>
      <c r="GA1394" s="43"/>
      <c r="GB1394" s="43"/>
      <c r="GC1394" s="43"/>
      <c r="GD1394" s="43"/>
      <c r="GE1394" s="43"/>
      <c r="GF1394" s="43"/>
      <c r="GG1394" s="43"/>
      <c r="GH1394" s="43"/>
      <c r="GI1394" s="43"/>
      <c r="GJ1394" s="43"/>
      <c r="GK1394" s="43"/>
      <c r="GL1394" s="43"/>
      <c r="GM1394" s="43"/>
      <c r="GN1394" s="43"/>
      <c r="GO1394" s="43"/>
      <c r="GP1394" s="43"/>
      <c r="GQ1394" s="43"/>
      <c r="GR1394" s="43"/>
      <c r="GS1394" s="43"/>
      <c r="GT1394" s="43"/>
      <c r="GU1394" s="43"/>
      <c r="GV1394" s="43"/>
      <c r="GW1394" s="43"/>
      <c r="GX1394" s="43"/>
      <c r="GY1394" s="43"/>
      <c r="GZ1394" s="43"/>
      <c r="HA1394" s="43"/>
      <c r="HB1394" s="43"/>
      <c r="HC1394" s="43"/>
      <c r="HD1394" s="43"/>
      <c r="HE1394" s="43"/>
      <c r="HF1394" s="43"/>
      <c r="HG1394" s="43"/>
      <c r="HH1394" s="43"/>
      <c r="HI1394" s="43"/>
      <c r="HJ1394" s="43"/>
      <c r="HK1394" s="43"/>
      <c r="HL1394" s="43"/>
      <c r="HM1394" s="43"/>
      <c r="HN1394" s="43"/>
      <c r="HO1394" s="43"/>
      <c r="HP1394" s="43"/>
      <c r="HQ1394" s="43"/>
      <c r="HR1394" s="43"/>
      <c r="HS1394" s="43"/>
      <c r="HT1394" s="43"/>
      <c r="HU1394" s="43"/>
      <c r="HV1394" s="43"/>
      <c r="HW1394" s="43"/>
      <c r="HX1394" s="43"/>
      <c r="HY1394" s="43"/>
      <c r="HZ1394" s="43"/>
      <c r="IA1394" s="43"/>
      <c r="IB1394" s="43"/>
    </row>
    <row r="1395" spans="1:236">
      <c r="A1395" s="43"/>
      <c r="B1395" s="43"/>
      <c r="C1395" s="43"/>
      <c r="D1395" s="43"/>
      <c r="E1395" s="43"/>
      <c r="F1395" s="43"/>
      <c r="G1395" s="43"/>
      <c r="H1395" s="43"/>
      <c r="I1395" s="43"/>
      <c r="J1395" s="43"/>
      <c r="K1395" s="43"/>
      <c r="L1395" s="43"/>
      <c r="M1395" s="43"/>
      <c r="N1395" s="43"/>
      <c r="O1395" s="60"/>
      <c r="P1395" s="43"/>
      <c r="Q1395" s="43"/>
      <c r="R1395" s="43"/>
      <c r="S1395" s="43"/>
      <c r="T1395" s="43"/>
      <c r="U1395" s="43"/>
      <c r="V1395" s="43"/>
      <c r="W1395" s="43"/>
      <c r="X1395" s="43"/>
      <c r="Y1395" s="43"/>
      <c r="Z1395" s="43"/>
      <c r="AA1395" s="43"/>
      <c r="AB1395" s="43"/>
      <c r="AC1395" s="43"/>
      <c r="AD1395" s="43"/>
      <c r="AE1395" s="43"/>
      <c r="AF1395" s="43"/>
      <c r="AG1395" s="43"/>
      <c r="AH1395" s="43"/>
      <c r="AI1395" s="43"/>
      <c r="AJ1395" s="43"/>
      <c r="AK1395" s="43"/>
      <c r="AL1395" s="43"/>
      <c r="AM1395" s="43"/>
      <c r="AN1395" s="43"/>
      <c r="AO1395" s="43"/>
      <c r="AP1395" s="43"/>
      <c r="AQ1395" s="43"/>
      <c r="AR1395" s="43"/>
      <c r="AS1395" s="43"/>
      <c r="AT1395" s="43"/>
      <c r="AU1395" s="43"/>
      <c r="AV1395" s="43"/>
      <c r="AW1395" s="43"/>
      <c r="AX1395" s="43"/>
      <c r="AY1395" s="43"/>
      <c r="AZ1395" s="43"/>
      <c r="BA1395" s="43"/>
      <c r="BB1395" s="43"/>
      <c r="BC1395" s="43"/>
      <c r="BD1395" s="43"/>
      <c r="BE1395" s="43"/>
      <c r="BF1395" s="43"/>
      <c r="BG1395" s="43"/>
      <c r="BH1395" s="43"/>
      <c r="BI1395" s="43"/>
      <c r="BJ1395" s="43"/>
      <c r="BK1395" s="43"/>
      <c r="BL1395" s="43"/>
      <c r="BM1395" s="43"/>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c r="DM1395" s="43"/>
      <c r="DN1395" s="43"/>
      <c r="DO1395" s="43"/>
      <c r="DP1395" s="43"/>
      <c r="DQ1395" s="43"/>
      <c r="DR1395" s="43"/>
      <c r="DS1395" s="43"/>
      <c r="DT1395" s="43"/>
      <c r="DU1395" s="43"/>
      <c r="DV1395" s="43"/>
      <c r="DW1395" s="43"/>
      <c r="DX1395" s="43"/>
      <c r="DY1395" s="43"/>
      <c r="DZ1395" s="43"/>
      <c r="EA1395" s="43"/>
      <c r="EB1395" s="43"/>
      <c r="EC1395" s="43"/>
      <c r="ED1395" s="43"/>
      <c r="EE1395" s="43"/>
      <c r="EF1395" s="43"/>
      <c r="EG1395" s="43"/>
      <c r="EH1395" s="43"/>
      <c r="EI1395" s="43"/>
      <c r="EJ1395" s="43"/>
      <c r="EK1395" s="43"/>
      <c r="EL1395" s="43"/>
      <c r="EM1395" s="43"/>
      <c r="EN1395" s="43"/>
      <c r="EO1395" s="43"/>
      <c r="EP1395" s="43"/>
      <c r="EQ1395" s="43"/>
      <c r="ER1395" s="43"/>
      <c r="ES1395" s="43"/>
      <c r="ET1395" s="43"/>
      <c r="EU1395" s="43"/>
      <c r="EV1395" s="43"/>
      <c r="EW1395" s="43"/>
      <c r="EX1395" s="43"/>
      <c r="EY1395" s="43"/>
      <c r="EZ1395" s="43"/>
      <c r="FA1395" s="43"/>
      <c r="FB1395" s="43"/>
      <c r="FC1395" s="43"/>
      <c r="FD1395" s="43"/>
      <c r="FE1395" s="43"/>
      <c r="FF1395" s="43"/>
      <c r="FG1395" s="43"/>
      <c r="FH1395" s="43"/>
      <c r="FI1395" s="43"/>
      <c r="FJ1395" s="43"/>
      <c r="FK1395" s="43"/>
      <c r="FL1395" s="43"/>
      <c r="FM1395" s="43"/>
      <c r="FN1395" s="43"/>
      <c r="FO1395" s="43"/>
      <c r="FP1395" s="43"/>
      <c r="FQ1395" s="43"/>
      <c r="FR1395" s="43"/>
      <c r="FS1395" s="43"/>
      <c r="FT1395" s="43"/>
      <c r="FU1395" s="43"/>
      <c r="FV1395" s="43"/>
      <c r="FW1395" s="43"/>
      <c r="FX1395" s="43"/>
      <c r="FY1395" s="43"/>
      <c r="FZ1395" s="43"/>
      <c r="GA1395" s="43"/>
      <c r="GB1395" s="43"/>
      <c r="GC1395" s="43"/>
      <c r="GD1395" s="43"/>
      <c r="GE1395" s="43"/>
      <c r="GF1395" s="43"/>
      <c r="GG1395" s="43"/>
      <c r="GH1395" s="43"/>
      <c r="GI1395" s="43"/>
      <c r="GJ1395" s="43"/>
      <c r="GK1395" s="43"/>
      <c r="GL1395" s="43"/>
      <c r="GM1395" s="43"/>
      <c r="GN1395" s="43"/>
      <c r="GO1395" s="43"/>
      <c r="GP1395" s="43"/>
      <c r="GQ1395" s="43"/>
      <c r="GR1395" s="43"/>
      <c r="GS1395" s="43"/>
      <c r="GT1395" s="43"/>
      <c r="GU1395" s="43"/>
      <c r="GV1395" s="43"/>
      <c r="GW1395" s="43"/>
      <c r="GX1395" s="43"/>
      <c r="GY1395" s="43"/>
      <c r="GZ1395" s="43"/>
      <c r="HA1395" s="43"/>
      <c r="HB1395" s="43"/>
      <c r="HC1395" s="43"/>
      <c r="HD1395" s="43"/>
      <c r="HE1395" s="43"/>
      <c r="HF1395" s="43"/>
      <c r="HG1395" s="43"/>
      <c r="HH1395" s="43"/>
      <c r="HI1395" s="43"/>
      <c r="HJ1395" s="43"/>
      <c r="HK1395" s="43"/>
      <c r="HL1395" s="43"/>
      <c r="HM1395" s="43"/>
      <c r="HN1395" s="43"/>
      <c r="HO1395" s="43"/>
      <c r="HP1395" s="43"/>
      <c r="HQ1395" s="43"/>
      <c r="HR1395" s="43"/>
      <c r="HS1395" s="43"/>
      <c r="HT1395" s="43"/>
      <c r="HU1395" s="43"/>
      <c r="HV1395" s="43"/>
      <c r="HW1395" s="43"/>
      <c r="HX1395" s="43"/>
      <c r="HY1395" s="43"/>
      <c r="HZ1395" s="43"/>
      <c r="IA1395" s="43"/>
      <c r="IB1395" s="43"/>
    </row>
    <row r="1396" spans="1:236">
      <c r="A1396" s="43"/>
      <c r="B1396" s="43"/>
      <c r="C1396" s="43"/>
      <c r="D1396" s="43"/>
      <c r="E1396" s="43"/>
      <c r="F1396" s="43"/>
      <c r="G1396" s="43"/>
      <c r="H1396" s="43"/>
      <c r="I1396" s="43"/>
      <c r="J1396" s="43"/>
      <c r="K1396" s="43"/>
      <c r="L1396" s="43"/>
      <c r="M1396" s="43"/>
      <c r="N1396" s="43"/>
      <c r="O1396" s="60"/>
      <c r="P1396" s="43"/>
      <c r="Q1396" s="43"/>
      <c r="R1396" s="43"/>
      <c r="S1396" s="43"/>
      <c r="T1396" s="43"/>
      <c r="U1396" s="43"/>
      <c r="V1396" s="43"/>
      <c r="W1396" s="43"/>
      <c r="X1396" s="43"/>
      <c r="Y1396" s="43"/>
      <c r="Z1396" s="43"/>
      <c r="AA1396" s="43"/>
      <c r="AB1396" s="43"/>
      <c r="AC1396" s="43"/>
      <c r="AD1396" s="43"/>
      <c r="AE1396" s="43"/>
      <c r="AF1396" s="43"/>
      <c r="AG1396" s="43"/>
      <c r="AH1396" s="43"/>
      <c r="AI1396" s="43"/>
      <c r="AJ1396" s="43"/>
      <c r="AK1396" s="43"/>
      <c r="AL1396" s="43"/>
      <c r="AM1396" s="43"/>
      <c r="AN1396" s="43"/>
      <c r="AO1396" s="43"/>
      <c r="AP1396" s="43"/>
      <c r="AQ1396" s="43"/>
      <c r="AR1396" s="43"/>
      <c r="AS1396" s="43"/>
      <c r="AT1396" s="43"/>
      <c r="AU1396" s="43"/>
      <c r="AV1396" s="43"/>
      <c r="AW1396" s="43"/>
      <c r="AX1396" s="43"/>
      <c r="AY1396" s="43"/>
      <c r="AZ1396" s="43"/>
      <c r="BA1396" s="43"/>
      <c r="BB1396" s="43"/>
      <c r="BC1396" s="43"/>
      <c r="BD1396" s="43"/>
      <c r="BE1396" s="43"/>
      <c r="BF1396" s="43"/>
      <c r="BG1396" s="43"/>
      <c r="BH1396" s="43"/>
      <c r="BI1396" s="43"/>
      <c r="BJ1396" s="43"/>
      <c r="BK1396" s="43"/>
      <c r="BL1396" s="43"/>
      <c r="BM1396" s="43"/>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43"/>
      <c r="FE1396" s="43"/>
      <c r="FF1396" s="43"/>
      <c r="FG1396" s="43"/>
      <c r="FH1396" s="43"/>
      <c r="FI1396" s="43"/>
      <c r="FJ1396" s="43"/>
      <c r="FK1396" s="43"/>
      <c r="FL1396" s="43"/>
      <c r="FM1396" s="43"/>
      <c r="FN1396" s="43"/>
      <c r="FO1396" s="43"/>
      <c r="FP1396" s="43"/>
      <c r="FQ1396" s="43"/>
      <c r="FR1396" s="43"/>
      <c r="FS1396" s="43"/>
      <c r="FT1396" s="43"/>
      <c r="FU1396" s="43"/>
      <c r="FV1396" s="43"/>
      <c r="FW1396" s="43"/>
      <c r="FX1396" s="43"/>
      <c r="FY1396" s="43"/>
      <c r="FZ1396" s="43"/>
      <c r="GA1396" s="43"/>
      <c r="GB1396" s="43"/>
      <c r="GC1396" s="43"/>
      <c r="GD1396" s="43"/>
      <c r="GE1396" s="43"/>
      <c r="GF1396" s="43"/>
      <c r="GG1396" s="43"/>
      <c r="GH1396" s="43"/>
      <c r="GI1396" s="43"/>
      <c r="GJ1396" s="43"/>
      <c r="GK1396" s="43"/>
      <c r="GL1396" s="43"/>
      <c r="GM1396" s="43"/>
      <c r="GN1396" s="43"/>
      <c r="GO1396" s="43"/>
      <c r="GP1396" s="43"/>
      <c r="GQ1396" s="43"/>
      <c r="GR1396" s="43"/>
      <c r="GS1396" s="43"/>
      <c r="GT1396" s="43"/>
      <c r="GU1396" s="43"/>
      <c r="GV1396" s="43"/>
      <c r="GW1396" s="43"/>
      <c r="GX1396" s="43"/>
      <c r="GY1396" s="43"/>
      <c r="GZ1396" s="43"/>
      <c r="HA1396" s="43"/>
      <c r="HB1396" s="43"/>
      <c r="HC1396" s="43"/>
      <c r="HD1396" s="43"/>
      <c r="HE1396" s="43"/>
      <c r="HF1396" s="43"/>
      <c r="HG1396" s="43"/>
      <c r="HH1396" s="43"/>
      <c r="HI1396" s="43"/>
      <c r="HJ1396" s="43"/>
      <c r="HK1396" s="43"/>
      <c r="HL1396" s="43"/>
      <c r="HM1396" s="43"/>
      <c r="HN1396" s="43"/>
      <c r="HO1396" s="43"/>
      <c r="HP1396" s="43"/>
      <c r="HQ1396" s="43"/>
      <c r="HR1396" s="43"/>
      <c r="HS1396" s="43"/>
      <c r="HT1396" s="43"/>
      <c r="HU1396" s="43"/>
      <c r="HV1396" s="43"/>
      <c r="HW1396" s="43"/>
      <c r="HX1396" s="43"/>
      <c r="HY1396" s="43"/>
      <c r="HZ1396" s="43"/>
      <c r="IA1396" s="43"/>
      <c r="IB1396" s="43"/>
    </row>
    <row r="1397" spans="1:236">
      <c r="A1397" s="43"/>
      <c r="B1397" s="43"/>
      <c r="C1397" s="43"/>
      <c r="D1397" s="43"/>
      <c r="E1397" s="43"/>
      <c r="F1397" s="43"/>
      <c r="G1397" s="43"/>
      <c r="H1397" s="43"/>
      <c r="I1397" s="43"/>
      <c r="J1397" s="43"/>
      <c r="K1397" s="43"/>
      <c r="L1397" s="43"/>
      <c r="M1397" s="43"/>
      <c r="N1397" s="43"/>
      <c r="O1397" s="60"/>
      <c r="P1397" s="43"/>
      <c r="Q1397" s="43"/>
      <c r="R1397" s="43"/>
      <c r="S1397" s="43"/>
      <c r="T1397" s="43"/>
      <c r="U1397" s="43"/>
      <c r="V1397" s="43"/>
      <c r="W1397" s="43"/>
      <c r="X1397" s="43"/>
      <c r="Y1397" s="43"/>
      <c r="Z1397" s="43"/>
      <c r="AA1397" s="43"/>
      <c r="AB1397" s="43"/>
      <c r="AC1397" s="43"/>
      <c r="AD1397" s="43"/>
      <c r="AE1397" s="43"/>
      <c r="AF1397" s="43"/>
      <c r="AG1397" s="43"/>
      <c r="AH1397" s="43"/>
      <c r="AI1397" s="43"/>
      <c r="AJ1397" s="43"/>
      <c r="AK1397" s="43"/>
      <c r="AL1397" s="43"/>
      <c r="AM1397" s="43"/>
      <c r="AN1397" s="43"/>
      <c r="AO1397" s="43"/>
      <c r="AP1397" s="43"/>
      <c r="AQ1397" s="43"/>
      <c r="AR1397" s="43"/>
      <c r="AS1397" s="43"/>
      <c r="AT1397" s="43"/>
      <c r="AU1397" s="43"/>
      <c r="AV1397" s="43"/>
      <c r="AW1397" s="43"/>
      <c r="AX1397" s="43"/>
      <c r="AY1397" s="43"/>
      <c r="AZ1397" s="43"/>
      <c r="BA1397" s="43"/>
      <c r="BB1397" s="43"/>
      <c r="BC1397" s="43"/>
      <c r="BD1397" s="43"/>
      <c r="BE1397" s="43"/>
      <c r="BF1397" s="43"/>
      <c r="BG1397" s="43"/>
      <c r="BH1397" s="43"/>
      <c r="BI1397" s="43"/>
      <c r="BJ1397" s="43"/>
      <c r="BK1397" s="43"/>
      <c r="BL1397" s="43"/>
      <c r="BM1397" s="43"/>
      <c r="BN1397" s="43"/>
      <c r="BO1397" s="43"/>
      <c r="BP1397" s="43"/>
      <c r="BQ1397" s="43"/>
      <c r="BR1397" s="43"/>
      <c r="BS1397" s="43"/>
      <c r="BT1397" s="43"/>
      <c r="BU1397" s="43"/>
      <c r="BV1397" s="43"/>
      <c r="BW1397" s="43"/>
      <c r="BX1397" s="43"/>
      <c r="BY1397" s="43"/>
      <c r="BZ1397" s="43"/>
      <c r="CA1397" s="43"/>
      <c r="CB1397" s="43"/>
      <c r="CC1397" s="43"/>
      <c r="CD1397" s="43"/>
      <c r="CE1397" s="43"/>
      <c r="CF1397" s="43"/>
      <c r="CG1397" s="43"/>
      <c r="CH1397" s="43"/>
      <c r="CI1397" s="43"/>
      <c r="CJ1397" s="43"/>
      <c r="CK1397" s="43"/>
      <c r="CL1397" s="43"/>
      <c r="CM1397" s="43"/>
      <c r="CN1397" s="43"/>
      <c r="CO1397" s="43"/>
      <c r="CP1397" s="43"/>
      <c r="CQ1397" s="43"/>
      <c r="CR1397" s="43"/>
      <c r="CS1397" s="43"/>
      <c r="CT1397" s="43"/>
      <c r="CU1397" s="43"/>
      <c r="CV1397" s="43"/>
      <c r="CW1397" s="43"/>
      <c r="CX1397" s="43"/>
      <c r="CY1397" s="43"/>
      <c r="CZ1397" s="43"/>
      <c r="DA1397" s="43"/>
      <c r="DB1397" s="43"/>
      <c r="DC1397" s="43"/>
      <c r="DD1397" s="43"/>
      <c r="DE1397" s="43"/>
      <c r="DF1397" s="43"/>
      <c r="DG1397" s="43"/>
      <c r="DH1397" s="43"/>
      <c r="DI1397" s="43"/>
      <c r="DJ1397" s="43"/>
      <c r="DK1397" s="43"/>
      <c r="DL1397" s="43"/>
      <c r="DM1397" s="43"/>
      <c r="DN1397" s="43"/>
      <c r="DO1397" s="43"/>
      <c r="DP1397" s="43"/>
      <c r="DQ1397" s="43"/>
      <c r="DR1397" s="43"/>
      <c r="DS1397" s="43"/>
      <c r="DT1397" s="43"/>
      <c r="DU1397" s="43"/>
      <c r="DV1397" s="43"/>
      <c r="DW1397" s="43"/>
      <c r="DX1397" s="43"/>
      <c r="DY1397" s="43"/>
      <c r="DZ1397" s="43"/>
      <c r="EA1397" s="43"/>
      <c r="EB1397" s="43"/>
      <c r="EC1397" s="43"/>
      <c r="ED1397" s="43"/>
      <c r="EE1397" s="43"/>
      <c r="EF1397" s="43"/>
      <c r="EG1397" s="43"/>
      <c r="EH1397" s="43"/>
      <c r="EI1397" s="43"/>
      <c r="EJ1397" s="43"/>
      <c r="EK1397" s="43"/>
      <c r="EL1397" s="43"/>
      <c r="EM1397" s="43"/>
      <c r="EN1397" s="43"/>
      <c r="EO1397" s="43"/>
      <c r="EP1397" s="43"/>
      <c r="EQ1397" s="43"/>
      <c r="ER1397" s="43"/>
      <c r="ES1397" s="43"/>
      <c r="ET1397" s="43"/>
      <c r="EU1397" s="43"/>
      <c r="EV1397" s="43"/>
      <c r="EW1397" s="43"/>
      <c r="EX1397" s="43"/>
      <c r="EY1397" s="43"/>
      <c r="EZ1397" s="43"/>
      <c r="FA1397" s="43"/>
      <c r="FB1397" s="43"/>
      <c r="FC1397" s="43"/>
      <c r="FD1397" s="43"/>
      <c r="FE1397" s="43"/>
      <c r="FF1397" s="43"/>
      <c r="FG1397" s="43"/>
      <c r="FH1397" s="43"/>
      <c r="FI1397" s="43"/>
      <c r="FJ1397" s="43"/>
      <c r="FK1397" s="43"/>
      <c r="FL1397" s="43"/>
      <c r="FM1397" s="43"/>
      <c r="FN1397" s="43"/>
      <c r="FO1397" s="43"/>
      <c r="FP1397" s="43"/>
      <c r="FQ1397" s="43"/>
      <c r="FR1397" s="43"/>
      <c r="FS1397" s="43"/>
      <c r="FT1397" s="43"/>
      <c r="FU1397" s="43"/>
      <c r="FV1397" s="43"/>
      <c r="FW1397" s="43"/>
      <c r="FX1397" s="43"/>
      <c r="FY1397" s="43"/>
      <c r="FZ1397" s="43"/>
      <c r="GA1397" s="43"/>
      <c r="GB1397" s="43"/>
      <c r="GC1397" s="43"/>
      <c r="GD1397" s="43"/>
      <c r="GE1397" s="43"/>
      <c r="GF1397" s="43"/>
      <c r="GG1397" s="43"/>
      <c r="GH1397" s="43"/>
      <c r="GI1397" s="43"/>
      <c r="GJ1397" s="43"/>
      <c r="GK1397" s="43"/>
      <c r="GL1397" s="43"/>
      <c r="GM1397" s="43"/>
      <c r="GN1397" s="43"/>
      <c r="GO1397" s="43"/>
      <c r="GP1397" s="43"/>
      <c r="GQ1397" s="43"/>
      <c r="GR1397" s="43"/>
      <c r="GS1397" s="43"/>
      <c r="GT1397" s="43"/>
      <c r="GU1397" s="43"/>
      <c r="GV1397" s="43"/>
      <c r="GW1397" s="43"/>
      <c r="GX1397" s="43"/>
      <c r="GY1397" s="43"/>
      <c r="GZ1397" s="43"/>
      <c r="HA1397" s="43"/>
      <c r="HB1397" s="43"/>
      <c r="HC1397" s="43"/>
      <c r="HD1397" s="43"/>
      <c r="HE1397" s="43"/>
      <c r="HF1397" s="43"/>
      <c r="HG1397" s="43"/>
      <c r="HH1397" s="43"/>
      <c r="HI1397" s="43"/>
      <c r="HJ1397" s="43"/>
      <c r="HK1397" s="43"/>
      <c r="HL1397" s="43"/>
      <c r="HM1397" s="43"/>
      <c r="HN1397" s="43"/>
      <c r="HO1397" s="43"/>
      <c r="HP1397" s="43"/>
      <c r="HQ1397" s="43"/>
      <c r="HR1397" s="43"/>
      <c r="HS1397" s="43"/>
      <c r="HT1397" s="43"/>
      <c r="HU1397" s="43"/>
      <c r="HV1397" s="43"/>
      <c r="HW1397" s="43"/>
      <c r="HX1397" s="43"/>
      <c r="HY1397" s="43"/>
      <c r="HZ1397" s="43"/>
      <c r="IA1397" s="43"/>
      <c r="IB1397" s="43"/>
    </row>
    <row r="1398" spans="1:236">
      <c r="A1398" s="43"/>
      <c r="B1398" s="43"/>
      <c r="C1398" s="43"/>
      <c r="D1398" s="43"/>
      <c r="E1398" s="43"/>
      <c r="F1398" s="43"/>
      <c r="G1398" s="43"/>
      <c r="H1398" s="43"/>
      <c r="I1398" s="43"/>
      <c r="J1398" s="43"/>
      <c r="K1398" s="43"/>
      <c r="L1398" s="43"/>
      <c r="M1398" s="43"/>
      <c r="N1398" s="43"/>
      <c r="O1398" s="60"/>
      <c r="P1398" s="43"/>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43"/>
      <c r="FE1398" s="43"/>
      <c r="FF1398" s="43"/>
      <c r="FG1398" s="43"/>
      <c r="FH1398" s="43"/>
      <c r="FI1398" s="43"/>
      <c r="FJ1398" s="43"/>
      <c r="FK1398" s="43"/>
      <c r="FL1398" s="43"/>
      <c r="FM1398" s="43"/>
      <c r="FN1398" s="43"/>
      <c r="FO1398" s="43"/>
      <c r="FP1398" s="43"/>
      <c r="FQ1398" s="43"/>
      <c r="FR1398" s="43"/>
      <c r="FS1398" s="43"/>
      <c r="FT1398" s="43"/>
      <c r="FU1398" s="43"/>
      <c r="FV1398" s="43"/>
      <c r="FW1398" s="43"/>
      <c r="FX1398" s="43"/>
      <c r="FY1398" s="43"/>
      <c r="FZ1398" s="43"/>
      <c r="GA1398" s="43"/>
      <c r="GB1398" s="43"/>
      <c r="GC1398" s="43"/>
      <c r="GD1398" s="43"/>
      <c r="GE1398" s="43"/>
      <c r="GF1398" s="43"/>
      <c r="GG1398" s="43"/>
      <c r="GH1398" s="43"/>
      <c r="GI1398" s="43"/>
      <c r="GJ1398" s="43"/>
      <c r="GK1398" s="43"/>
      <c r="GL1398" s="43"/>
      <c r="GM1398" s="43"/>
      <c r="GN1398" s="43"/>
      <c r="GO1398" s="43"/>
      <c r="GP1398" s="43"/>
      <c r="GQ1398" s="43"/>
      <c r="GR1398" s="43"/>
      <c r="GS1398" s="43"/>
      <c r="GT1398" s="43"/>
      <c r="GU1398" s="43"/>
      <c r="GV1398" s="43"/>
      <c r="GW1398" s="43"/>
      <c r="GX1398" s="43"/>
      <c r="GY1398" s="43"/>
      <c r="GZ1398" s="43"/>
      <c r="HA1398" s="43"/>
      <c r="HB1398" s="43"/>
      <c r="HC1398" s="43"/>
      <c r="HD1398" s="43"/>
      <c r="HE1398" s="43"/>
      <c r="HF1398" s="43"/>
      <c r="HG1398" s="43"/>
      <c r="HH1398" s="43"/>
      <c r="HI1398" s="43"/>
      <c r="HJ1398" s="43"/>
      <c r="HK1398" s="43"/>
      <c r="HL1398" s="43"/>
      <c r="HM1398" s="43"/>
      <c r="HN1398" s="43"/>
      <c r="HO1398" s="43"/>
      <c r="HP1398" s="43"/>
      <c r="HQ1398" s="43"/>
      <c r="HR1398" s="43"/>
      <c r="HS1398" s="43"/>
      <c r="HT1398" s="43"/>
      <c r="HU1398" s="43"/>
      <c r="HV1398" s="43"/>
      <c r="HW1398" s="43"/>
      <c r="HX1398" s="43"/>
      <c r="HY1398" s="43"/>
      <c r="HZ1398" s="43"/>
      <c r="IA1398" s="43"/>
      <c r="IB1398" s="43"/>
    </row>
    <row r="1399" spans="1:236">
      <c r="A1399" s="43"/>
      <c r="B1399" s="43"/>
      <c r="C1399" s="43"/>
      <c r="D1399" s="43"/>
      <c r="E1399" s="43"/>
      <c r="F1399" s="43"/>
      <c r="G1399" s="43"/>
      <c r="H1399" s="43"/>
      <c r="I1399" s="43"/>
      <c r="J1399" s="43"/>
      <c r="K1399" s="43"/>
      <c r="L1399" s="43"/>
      <c r="M1399" s="43"/>
      <c r="N1399" s="43"/>
      <c r="O1399" s="60"/>
      <c r="P1399" s="43"/>
      <c r="Q1399" s="43"/>
      <c r="R1399" s="43"/>
      <c r="S1399" s="43"/>
      <c r="T1399" s="43"/>
      <c r="U1399" s="43"/>
      <c r="V1399" s="43"/>
      <c r="W1399" s="43"/>
      <c r="X1399" s="43"/>
      <c r="Y1399" s="43"/>
      <c r="Z1399" s="43"/>
      <c r="AA1399" s="43"/>
      <c r="AB1399" s="43"/>
      <c r="AC1399" s="43"/>
      <c r="AD1399" s="43"/>
      <c r="AE1399" s="43"/>
      <c r="AF1399" s="43"/>
      <c r="AG1399" s="43"/>
      <c r="AH1399" s="43"/>
      <c r="AI1399" s="43"/>
      <c r="AJ1399" s="43"/>
      <c r="AK1399" s="43"/>
      <c r="AL1399" s="43"/>
      <c r="AM1399" s="43"/>
      <c r="AN1399" s="43"/>
      <c r="AO1399" s="43"/>
      <c r="AP1399" s="43"/>
      <c r="AQ1399" s="43"/>
      <c r="AR1399" s="43"/>
      <c r="AS1399" s="43"/>
      <c r="AT1399" s="43"/>
      <c r="AU1399" s="43"/>
      <c r="AV1399" s="43"/>
      <c r="AW1399" s="43"/>
      <c r="AX1399" s="43"/>
      <c r="AY1399" s="43"/>
      <c r="AZ1399" s="43"/>
      <c r="BA1399" s="43"/>
      <c r="BB1399" s="43"/>
      <c r="BC1399" s="43"/>
      <c r="BD1399" s="43"/>
      <c r="BE1399" s="43"/>
      <c r="BF1399" s="43"/>
      <c r="BG1399" s="43"/>
      <c r="BH1399" s="43"/>
      <c r="BI1399" s="43"/>
      <c r="BJ1399" s="43"/>
      <c r="BK1399" s="43"/>
      <c r="BL1399" s="43"/>
      <c r="BM1399" s="43"/>
      <c r="BN1399" s="43"/>
      <c r="BO1399" s="43"/>
      <c r="BP1399" s="43"/>
      <c r="BQ1399" s="43"/>
      <c r="BR1399" s="43"/>
      <c r="BS1399" s="43"/>
      <c r="BT1399" s="43"/>
      <c r="BU1399" s="43"/>
      <c r="BV1399" s="43"/>
      <c r="BW1399" s="43"/>
      <c r="BX1399" s="43"/>
      <c r="BY1399" s="43"/>
      <c r="BZ1399" s="43"/>
      <c r="CA1399" s="43"/>
      <c r="CB1399" s="43"/>
      <c r="CC1399" s="43"/>
      <c r="CD1399" s="43"/>
      <c r="CE1399" s="43"/>
      <c r="CF1399" s="43"/>
      <c r="CG1399" s="43"/>
      <c r="CH1399" s="43"/>
      <c r="CI1399" s="43"/>
      <c r="CJ1399" s="43"/>
      <c r="CK1399" s="43"/>
      <c r="CL1399" s="43"/>
      <c r="CM1399" s="43"/>
      <c r="CN1399" s="43"/>
      <c r="CO1399" s="43"/>
      <c r="CP1399" s="43"/>
      <c r="CQ1399" s="43"/>
      <c r="CR1399" s="43"/>
      <c r="CS1399" s="43"/>
      <c r="CT1399" s="43"/>
      <c r="CU1399" s="43"/>
      <c r="CV1399" s="43"/>
      <c r="CW1399" s="43"/>
      <c r="CX1399" s="43"/>
      <c r="CY1399" s="43"/>
      <c r="CZ1399" s="43"/>
      <c r="DA1399" s="43"/>
      <c r="DB1399" s="43"/>
      <c r="DC1399" s="43"/>
      <c r="DD1399" s="43"/>
      <c r="DE1399" s="43"/>
      <c r="DF1399" s="43"/>
      <c r="DG1399" s="43"/>
      <c r="DH1399" s="43"/>
      <c r="DI1399" s="43"/>
      <c r="DJ1399" s="43"/>
      <c r="DK1399" s="43"/>
      <c r="DL1399" s="43"/>
      <c r="DM1399" s="43"/>
      <c r="DN1399" s="43"/>
      <c r="DO1399" s="43"/>
      <c r="DP1399" s="43"/>
      <c r="DQ1399" s="43"/>
      <c r="DR1399" s="43"/>
      <c r="DS1399" s="43"/>
      <c r="DT1399" s="43"/>
      <c r="DU1399" s="43"/>
      <c r="DV1399" s="43"/>
      <c r="DW1399" s="43"/>
      <c r="DX1399" s="43"/>
      <c r="DY1399" s="43"/>
      <c r="DZ1399" s="43"/>
      <c r="EA1399" s="43"/>
      <c r="EB1399" s="43"/>
      <c r="EC1399" s="43"/>
      <c r="ED1399" s="43"/>
      <c r="EE1399" s="43"/>
      <c r="EF1399" s="43"/>
      <c r="EG1399" s="43"/>
      <c r="EH1399" s="43"/>
      <c r="EI1399" s="43"/>
      <c r="EJ1399" s="43"/>
      <c r="EK1399" s="43"/>
      <c r="EL1399" s="43"/>
      <c r="EM1399" s="43"/>
      <c r="EN1399" s="43"/>
      <c r="EO1399" s="43"/>
      <c r="EP1399" s="43"/>
      <c r="EQ1399" s="43"/>
      <c r="ER1399" s="43"/>
      <c r="ES1399" s="43"/>
      <c r="ET1399" s="43"/>
      <c r="EU1399" s="43"/>
      <c r="EV1399" s="43"/>
      <c r="EW1399" s="43"/>
      <c r="EX1399" s="43"/>
      <c r="EY1399" s="43"/>
      <c r="EZ1399" s="43"/>
      <c r="FA1399" s="43"/>
      <c r="FB1399" s="43"/>
      <c r="FC1399" s="43"/>
      <c r="FD1399" s="43"/>
      <c r="FE1399" s="43"/>
      <c r="FF1399" s="43"/>
      <c r="FG1399" s="43"/>
      <c r="FH1399" s="43"/>
      <c r="FI1399" s="43"/>
      <c r="FJ1399" s="43"/>
      <c r="FK1399" s="43"/>
      <c r="FL1399" s="43"/>
      <c r="FM1399" s="43"/>
      <c r="FN1399" s="43"/>
      <c r="FO1399" s="43"/>
      <c r="FP1399" s="43"/>
      <c r="FQ1399" s="43"/>
      <c r="FR1399" s="43"/>
      <c r="FS1399" s="43"/>
      <c r="FT1399" s="43"/>
      <c r="FU1399" s="43"/>
      <c r="FV1399" s="43"/>
      <c r="FW1399" s="43"/>
      <c r="FX1399" s="43"/>
      <c r="FY1399" s="43"/>
      <c r="FZ1399" s="43"/>
      <c r="GA1399" s="43"/>
      <c r="GB1399" s="43"/>
      <c r="GC1399" s="43"/>
      <c r="GD1399" s="43"/>
      <c r="GE1399" s="43"/>
      <c r="GF1399" s="43"/>
      <c r="GG1399" s="43"/>
      <c r="GH1399" s="43"/>
      <c r="GI1399" s="43"/>
      <c r="GJ1399" s="43"/>
      <c r="GK1399" s="43"/>
      <c r="GL1399" s="43"/>
      <c r="GM1399" s="43"/>
      <c r="GN1399" s="43"/>
      <c r="GO1399" s="43"/>
      <c r="GP1399" s="43"/>
      <c r="GQ1399" s="43"/>
      <c r="GR1399" s="43"/>
      <c r="GS1399" s="43"/>
      <c r="GT1399" s="43"/>
      <c r="GU1399" s="43"/>
      <c r="GV1399" s="43"/>
      <c r="GW1399" s="43"/>
      <c r="GX1399" s="43"/>
      <c r="GY1399" s="43"/>
      <c r="GZ1399" s="43"/>
      <c r="HA1399" s="43"/>
      <c r="HB1399" s="43"/>
      <c r="HC1399" s="43"/>
      <c r="HD1399" s="43"/>
      <c r="HE1399" s="43"/>
      <c r="HF1399" s="43"/>
      <c r="HG1399" s="43"/>
      <c r="HH1399" s="43"/>
      <c r="HI1399" s="43"/>
      <c r="HJ1399" s="43"/>
      <c r="HK1399" s="43"/>
      <c r="HL1399" s="43"/>
      <c r="HM1399" s="43"/>
      <c r="HN1399" s="43"/>
      <c r="HO1399" s="43"/>
      <c r="HP1399" s="43"/>
      <c r="HQ1399" s="43"/>
      <c r="HR1399" s="43"/>
      <c r="HS1399" s="43"/>
      <c r="HT1399" s="43"/>
      <c r="HU1399" s="43"/>
      <c r="HV1399" s="43"/>
      <c r="HW1399" s="43"/>
      <c r="HX1399" s="43"/>
      <c r="HY1399" s="43"/>
      <c r="HZ1399" s="43"/>
      <c r="IA1399" s="43"/>
      <c r="IB1399" s="43"/>
    </row>
    <row r="1400" spans="1:236">
      <c r="A1400" s="43"/>
      <c r="B1400" s="43"/>
      <c r="C1400" s="43"/>
      <c r="D1400" s="43"/>
      <c r="E1400" s="43"/>
      <c r="F1400" s="43"/>
      <c r="G1400" s="43"/>
      <c r="H1400" s="43"/>
      <c r="I1400" s="43"/>
      <c r="J1400" s="43"/>
      <c r="K1400" s="43"/>
      <c r="L1400" s="43"/>
      <c r="M1400" s="43"/>
      <c r="N1400" s="43"/>
      <c r="O1400" s="60"/>
      <c r="P1400" s="43"/>
      <c r="Q1400" s="43"/>
      <c r="R1400" s="43"/>
      <c r="S1400" s="43"/>
      <c r="T1400" s="43"/>
      <c r="U1400" s="43"/>
      <c r="V1400" s="43"/>
      <c r="W1400" s="43"/>
      <c r="X1400" s="43"/>
      <c r="Y1400" s="43"/>
      <c r="Z1400" s="43"/>
      <c r="AA1400" s="43"/>
      <c r="AB1400" s="43"/>
      <c r="AC1400" s="43"/>
      <c r="AD1400" s="43"/>
      <c r="AE1400" s="43"/>
      <c r="AF1400" s="43"/>
      <c r="AG1400" s="43"/>
      <c r="AH1400" s="43"/>
      <c r="AI1400" s="43"/>
      <c r="AJ1400" s="43"/>
      <c r="AK1400" s="43"/>
      <c r="AL1400" s="43"/>
      <c r="AM1400" s="43"/>
      <c r="AN1400" s="43"/>
      <c r="AO1400" s="43"/>
      <c r="AP1400" s="43"/>
      <c r="AQ1400" s="43"/>
      <c r="AR1400" s="43"/>
      <c r="AS1400" s="43"/>
      <c r="AT1400" s="43"/>
      <c r="AU1400" s="43"/>
      <c r="AV1400" s="43"/>
      <c r="AW1400" s="43"/>
      <c r="AX1400" s="43"/>
      <c r="AY1400" s="43"/>
      <c r="AZ1400" s="43"/>
      <c r="BA1400" s="43"/>
      <c r="BB1400" s="43"/>
      <c r="BC1400" s="43"/>
      <c r="BD1400" s="43"/>
      <c r="BE1400" s="43"/>
      <c r="BF1400" s="43"/>
      <c r="BG1400" s="43"/>
      <c r="BH1400" s="43"/>
      <c r="BI1400" s="43"/>
      <c r="BJ1400" s="43"/>
      <c r="BK1400" s="43"/>
      <c r="BL1400" s="43"/>
      <c r="BM1400" s="43"/>
      <c r="BN1400" s="43"/>
      <c r="BO1400" s="43"/>
      <c r="BP1400" s="43"/>
      <c r="BQ1400" s="43"/>
      <c r="BR1400" s="43"/>
      <c r="BS1400" s="43"/>
      <c r="BT1400" s="43"/>
      <c r="BU1400" s="43"/>
      <c r="BV1400" s="43"/>
      <c r="BW1400" s="43"/>
      <c r="BX1400" s="43"/>
      <c r="BY1400" s="43"/>
      <c r="BZ1400" s="43"/>
      <c r="CA1400" s="43"/>
      <c r="CB1400" s="43"/>
      <c r="CC1400" s="43"/>
      <c r="CD1400" s="43"/>
      <c r="CE1400" s="43"/>
      <c r="CF1400" s="43"/>
      <c r="CG1400" s="43"/>
      <c r="CH1400" s="43"/>
      <c r="CI1400" s="43"/>
      <c r="CJ1400" s="43"/>
      <c r="CK1400" s="43"/>
      <c r="CL1400" s="43"/>
      <c r="CM1400" s="43"/>
      <c r="CN1400" s="43"/>
      <c r="CO1400" s="43"/>
      <c r="CP1400" s="43"/>
      <c r="CQ1400" s="43"/>
      <c r="CR1400" s="43"/>
      <c r="CS1400" s="43"/>
      <c r="CT1400" s="43"/>
      <c r="CU1400" s="43"/>
      <c r="CV1400" s="43"/>
      <c r="CW1400" s="43"/>
      <c r="CX1400" s="43"/>
      <c r="CY1400" s="43"/>
      <c r="CZ1400" s="43"/>
      <c r="DA1400" s="43"/>
      <c r="DB1400" s="43"/>
      <c r="DC1400" s="43"/>
      <c r="DD1400" s="43"/>
      <c r="DE1400" s="43"/>
      <c r="DF1400" s="43"/>
      <c r="DG1400" s="43"/>
      <c r="DH1400" s="43"/>
      <c r="DI1400" s="43"/>
      <c r="DJ1400" s="43"/>
      <c r="DK1400" s="43"/>
      <c r="DL1400" s="43"/>
      <c r="DM1400" s="43"/>
      <c r="DN1400" s="43"/>
      <c r="DO1400" s="43"/>
      <c r="DP1400" s="43"/>
      <c r="DQ1400" s="43"/>
      <c r="DR1400" s="43"/>
      <c r="DS1400" s="43"/>
      <c r="DT1400" s="43"/>
      <c r="DU1400" s="43"/>
      <c r="DV1400" s="43"/>
      <c r="DW1400" s="43"/>
      <c r="DX1400" s="43"/>
      <c r="DY1400" s="43"/>
      <c r="DZ1400" s="43"/>
      <c r="EA1400" s="43"/>
      <c r="EB1400" s="43"/>
      <c r="EC1400" s="43"/>
      <c r="ED1400" s="43"/>
      <c r="EE1400" s="43"/>
      <c r="EF1400" s="43"/>
      <c r="EG1400" s="43"/>
      <c r="EH1400" s="43"/>
      <c r="EI1400" s="43"/>
      <c r="EJ1400" s="43"/>
      <c r="EK1400" s="43"/>
      <c r="EL1400" s="43"/>
      <c r="EM1400" s="43"/>
      <c r="EN1400" s="43"/>
      <c r="EO1400" s="43"/>
      <c r="EP1400" s="43"/>
      <c r="EQ1400" s="43"/>
      <c r="ER1400" s="43"/>
      <c r="ES1400" s="43"/>
      <c r="ET1400" s="43"/>
      <c r="EU1400" s="43"/>
      <c r="EV1400" s="43"/>
      <c r="EW1400" s="43"/>
      <c r="EX1400" s="43"/>
      <c r="EY1400" s="43"/>
      <c r="EZ1400" s="43"/>
      <c r="FA1400" s="43"/>
      <c r="FB1400" s="43"/>
      <c r="FC1400" s="43"/>
      <c r="FD1400" s="43"/>
      <c r="FE1400" s="43"/>
      <c r="FF1400" s="43"/>
      <c r="FG1400" s="43"/>
      <c r="FH1400" s="43"/>
      <c r="FI1400" s="43"/>
      <c r="FJ1400" s="43"/>
      <c r="FK1400" s="43"/>
      <c r="FL1400" s="43"/>
      <c r="FM1400" s="43"/>
      <c r="FN1400" s="43"/>
      <c r="FO1400" s="43"/>
      <c r="FP1400" s="43"/>
      <c r="FQ1400" s="43"/>
      <c r="FR1400" s="43"/>
      <c r="FS1400" s="43"/>
      <c r="FT1400" s="43"/>
      <c r="FU1400" s="43"/>
      <c r="FV1400" s="43"/>
      <c r="FW1400" s="43"/>
      <c r="FX1400" s="43"/>
      <c r="FY1400" s="43"/>
      <c r="FZ1400" s="43"/>
      <c r="GA1400" s="43"/>
      <c r="GB1400" s="43"/>
      <c r="GC1400" s="43"/>
      <c r="GD1400" s="43"/>
      <c r="GE1400" s="43"/>
      <c r="GF1400" s="43"/>
      <c r="GG1400" s="43"/>
      <c r="GH1400" s="43"/>
      <c r="GI1400" s="43"/>
      <c r="GJ1400" s="43"/>
      <c r="GK1400" s="43"/>
      <c r="GL1400" s="43"/>
      <c r="GM1400" s="43"/>
      <c r="GN1400" s="43"/>
      <c r="GO1400" s="43"/>
      <c r="GP1400" s="43"/>
      <c r="GQ1400" s="43"/>
      <c r="GR1400" s="43"/>
      <c r="GS1400" s="43"/>
      <c r="GT1400" s="43"/>
      <c r="GU1400" s="43"/>
      <c r="GV1400" s="43"/>
      <c r="GW1400" s="43"/>
      <c r="GX1400" s="43"/>
      <c r="GY1400" s="43"/>
      <c r="GZ1400" s="43"/>
      <c r="HA1400" s="43"/>
      <c r="HB1400" s="43"/>
      <c r="HC1400" s="43"/>
      <c r="HD1400" s="43"/>
      <c r="HE1400" s="43"/>
      <c r="HF1400" s="43"/>
      <c r="HG1400" s="43"/>
      <c r="HH1400" s="43"/>
      <c r="HI1400" s="43"/>
      <c r="HJ1400" s="43"/>
      <c r="HK1400" s="43"/>
      <c r="HL1400" s="43"/>
      <c r="HM1400" s="43"/>
      <c r="HN1400" s="43"/>
      <c r="HO1400" s="43"/>
      <c r="HP1400" s="43"/>
      <c r="HQ1400" s="43"/>
      <c r="HR1400" s="43"/>
      <c r="HS1400" s="43"/>
      <c r="HT1400" s="43"/>
      <c r="HU1400" s="43"/>
      <c r="HV1400" s="43"/>
      <c r="HW1400" s="43"/>
      <c r="HX1400" s="43"/>
      <c r="HY1400" s="43"/>
      <c r="HZ1400" s="43"/>
      <c r="IA1400" s="43"/>
      <c r="IB1400" s="43"/>
    </row>
    <row r="1401" spans="1:236">
      <c r="A1401" s="43"/>
      <c r="B1401" s="43"/>
      <c r="C1401" s="43"/>
      <c r="D1401" s="43"/>
      <c r="E1401" s="43"/>
      <c r="F1401" s="43"/>
      <c r="G1401" s="43"/>
      <c r="H1401" s="43"/>
      <c r="I1401" s="43"/>
      <c r="J1401" s="43"/>
      <c r="K1401" s="43"/>
      <c r="L1401" s="43"/>
      <c r="M1401" s="43"/>
      <c r="N1401" s="43"/>
      <c r="O1401" s="60"/>
      <c r="P1401" s="43"/>
      <c r="Q1401" s="43"/>
      <c r="R1401" s="43"/>
      <c r="S1401" s="43"/>
      <c r="T1401" s="43"/>
      <c r="U1401" s="43"/>
      <c r="V1401" s="43"/>
      <c r="W1401" s="43"/>
      <c r="X1401" s="43"/>
      <c r="Y1401" s="43"/>
      <c r="Z1401" s="43"/>
      <c r="AA1401" s="43"/>
      <c r="AB1401" s="43"/>
      <c r="AC1401" s="43"/>
      <c r="AD1401" s="43"/>
      <c r="AE1401" s="43"/>
      <c r="AF1401" s="43"/>
      <c r="AG1401" s="43"/>
      <c r="AH1401" s="43"/>
      <c r="AI1401" s="43"/>
      <c r="AJ1401" s="43"/>
      <c r="AK1401" s="43"/>
      <c r="AL1401" s="43"/>
      <c r="AM1401" s="43"/>
      <c r="AN1401" s="43"/>
      <c r="AO1401" s="43"/>
      <c r="AP1401" s="43"/>
      <c r="AQ1401" s="43"/>
      <c r="AR1401" s="43"/>
      <c r="AS1401" s="43"/>
      <c r="AT1401" s="43"/>
      <c r="AU1401" s="43"/>
      <c r="AV1401" s="43"/>
      <c r="AW1401" s="43"/>
      <c r="AX1401" s="43"/>
      <c r="AY1401" s="43"/>
      <c r="AZ1401" s="43"/>
      <c r="BA1401" s="43"/>
      <c r="BB1401" s="43"/>
      <c r="BC1401" s="43"/>
      <c r="BD1401" s="43"/>
      <c r="BE1401" s="43"/>
      <c r="BF1401" s="43"/>
      <c r="BG1401" s="43"/>
      <c r="BH1401" s="43"/>
      <c r="BI1401" s="43"/>
      <c r="BJ1401" s="43"/>
      <c r="BK1401" s="43"/>
      <c r="BL1401" s="43"/>
      <c r="BM1401" s="43"/>
      <c r="BN1401" s="43"/>
      <c r="BO1401" s="43"/>
      <c r="BP1401" s="43"/>
      <c r="BQ1401" s="43"/>
      <c r="BR1401" s="43"/>
      <c r="BS1401" s="43"/>
      <c r="BT1401" s="43"/>
      <c r="BU1401" s="43"/>
      <c r="BV1401" s="43"/>
      <c r="BW1401" s="43"/>
      <c r="BX1401" s="43"/>
      <c r="BY1401" s="43"/>
      <c r="BZ1401" s="43"/>
      <c r="CA1401" s="43"/>
      <c r="CB1401" s="43"/>
      <c r="CC1401" s="43"/>
      <c r="CD1401" s="43"/>
      <c r="CE1401" s="43"/>
      <c r="CF1401" s="43"/>
      <c r="CG1401" s="43"/>
      <c r="CH1401" s="43"/>
      <c r="CI1401" s="43"/>
      <c r="CJ1401" s="43"/>
      <c r="CK1401" s="43"/>
      <c r="CL1401" s="43"/>
      <c r="CM1401" s="43"/>
      <c r="CN1401" s="43"/>
      <c r="CO1401" s="43"/>
      <c r="CP1401" s="43"/>
      <c r="CQ1401" s="43"/>
      <c r="CR1401" s="43"/>
      <c r="CS1401" s="43"/>
      <c r="CT1401" s="43"/>
      <c r="CU1401" s="43"/>
      <c r="CV1401" s="43"/>
      <c r="CW1401" s="43"/>
      <c r="CX1401" s="43"/>
      <c r="CY1401" s="43"/>
      <c r="CZ1401" s="43"/>
      <c r="DA1401" s="43"/>
      <c r="DB1401" s="43"/>
      <c r="DC1401" s="43"/>
      <c r="DD1401" s="43"/>
      <c r="DE1401" s="43"/>
      <c r="DF1401" s="43"/>
      <c r="DG1401" s="43"/>
      <c r="DH1401" s="43"/>
      <c r="DI1401" s="43"/>
      <c r="DJ1401" s="43"/>
      <c r="DK1401" s="43"/>
      <c r="DL1401" s="43"/>
      <c r="DM1401" s="43"/>
      <c r="DN1401" s="43"/>
      <c r="DO1401" s="43"/>
      <c r="DP1401" s="43"/>
      <c r="DQ1401" s="43"/>
      <c r="DR1401" s="43"/>
      <c r="DS1401" s="43"/>
      <c r="DT1401" s="43"/>
      <c r="DU1401" s="43"/>
      <c r="DV1401" s="43"/>
      <c r="DW1401" s="43"/>
      <c r="DX1401" s="43"/>
      <c r="DY1401" s="43"/>
      <c r="DZ1401" s="43"/>
      <c r="EA1401" s="43"/>
      <c r="EB1401" s="43"/>
      <c r="EC1401" s="43"/>
      <c r="ED1401" s="43"/>
      <c r="EE1401" s="43"/>
      <c r="EF1401" s="43"/>
      <c r="EG1401" s="43"/>
      <c r="EH1401" s="43"/>
      <c r="EI1401" s="43"/>
      <c r="EJ1401" s="43"/>
      <c r="EK1401" s="43"/>
      <c r="EL1401" s="43"/>
      <c r="EM1401" s="43"/>
      <c r="EN1401" s="43"/>
      <c r="EO1401" s="43"/>
      <c r="EP1401" s="43"/>
      <c r="EQ1401" s="43"/>
      <c r="ER1401" s="43"/>
      <c r="ES1401" s="43"/>
      <c r="ET1401" s="43"/>
      <c r="EU1401" s="43"/>
      <c r="EV1401" s="43"/>
      <c r="EW1401" s="43"/>
      <c r="EX1401" s="43"/>
      <c r="EY1401" s="43"/>
      <c r="EZ1401" s="43"/>
      <c r="FA1401" s="43"/>
      <c r="FB1401" s="43"/>
      <c r="FC1401" s="43"/>
      <c r="FD1401" s="43"/>
      <c r="FE1401" s="43"/>
      <c r="FF1401" s="43"/>
      <c r="FG1401" s="43"/>
      <c r="FH1401" s="43"/>
      <c r="FI1401" s="43"/>
      <c r="FJ1401" s="43"/>
      <c r="FK1401" s="43"/>
      <c r="FL1401" s="43"/>
      <c r="FM1401" s="43"/>
      <c r="FN1401" s="43"/>
      <c r="FO1401" s="43"/>
      <c r="FP1401" s="43"/>
      <c r="FQ1401" s="43"/>
      <c r="FR1401" s="43"/>
      <c r="FS1401" s="43"/>
      <c r="FT1401" s="43"/>
      <c r="FU1401" s="43"/>
      <c r="FV1401" s="43"/>
      <c r="FW1401" s="43"/>
      <c r="FX1401" s="43"/>
      <c r="FY1401" s="43"/>
      <c r="FZ1401" s="43"/>
      <c r="GA1401" s="43"/>
      <c r="GB1401" s="43"/>
      <c r="GC1401" s="43"/>
      <c r="GD1401" s="43"/>
      <c r="GE1401" s="43"/>
      <c r="GF1401" s="43"/>
      <c r="GG1401" s="43"/>
      <c r="GH1401" s="43"/>
      <c r="GI1401" s="43"/>
      <c r="GJ1401" s="43"/>
      <c r="GK1401" s="43"/>
      <c r="GL1401" s="43"/>
      <c r="GM1401" s="43"/>
      <c r="GN1401" s="43"/>
      <c r="GO1401" s="43"/>
      <c r="GP1401" s="43"/>
      <c r="GQ1401" s="43"/>
      <c r="GR1401" s="43"/>
      <c r="GS1401" s="43"/>
      <c r="GT1401" s="43"/>
      <c r="GU1401" s="43"/>
      <c r="GV1401" s="43"/>
      <c r="GW1401" s="43"/>
      <c r="GX1401" s="43"/>
      <c r="GY1401" s="43"/>
      <c r="GZ1401" s="43"/>
      <c r="HA1401" s="43"/>
      <c r="HB1401" s="43"/>
      <c r="HC1401" s="43"/>
      <c r="HD1401" s="43"/>
      <c r="HE1401" s="43"/>
      <c r="HF1401" s="43"/>
      <c r="HG1401" s="43"/>
      <c r="HH1401" s="43"/>
      <c r="HI1401" s="43"/>
      <c r="HJ1401" s="43"/>
      <c r="HK1401" s="43"/>
      <c r="HL1401" s="43"/>
      <c r="HM1401" s="43"/>
      <c r="HN1401" s="43"/>
      <c r="HO1401" s="43"/>
      <c r="HP1401" s="43"/>
      <c r="HQ1401" s="43"/>
      <c r="HR1401" s="43"/>
      <c r="HS1401" s="43"/>
      <c r="HT1401" s="43"/>
      <c r="HU1401" s="43"/>
      <c r="HV1401" s="43"/>
      <c r="HW1401" s="43"/>
      <c r="HX1401" s="43"/>
      <c r="HY1401" s="43"/>
      <c r="HZ1401" s="43"/>
      <c r="IA1401" s="43"/>
      <c r="IB1401" s="43"/>
    </row>
    <row r="1402" spans="1:236">
      <c r="A1402" s="43"/>
      <c r="B1402" s="43"/>
      <c r="C1402" s="43"/>
      <c r="D1402" s="43"/>
      <c r="E1402" s="43"/>
      <c r="F1402" s="43"/>
      <c r="G1402" s="43"/>
      <c r="H1402" s="43"/>
      <c r="I1402" s="43"/>
      <c r="J1402" s="43"/>
      <c r="K1402" s="43"/>
      <c r="L1402" s="43"/>
      <c r="M1402" s="43"/>
      <c r="N1402" s="43"/>
      <c r="O1402" s="60"/>
      <c r="P1402" s="43"/>
      <c r="Q1402" s="43"/>
      <c r="R1402" s="43"/>
      <c r="S1402" s="43"/>
      <c r="T1402" s="43"/>
      <c r="U1402" s="43"/>
      <c r="V1402" s="43"/>
      <c r="W1402" s="43"/>
      <c r="X1402" s="43"/>
      <c r="Y1402" s="43"/>
      <c r="Z1402" s="43"/>
      <c r="AA1402" s="43"/>
      <c r="AB1402" s="43"/>
      <c r="AC1402" s="43"/>
      <c r="AD1402" s="43"/>
      <c r="AE1402" s="43"/>
      <c r="AF1402" s="43"/>
      <c r="AG1402" s="43"/>
      <c r="AH1402" s="43"/>
      <c r="AI1402" s="43"/>
      <c r="AJ1402" s="43"/>
      <c r="AK1402" s="43"/>
      <c r="AL1402" s="43"/>
      <c r="AM1402" s="43"/>
      <c r="AN1402" s="43"/>
      <c r="AO1402" s="43"/>
      <c r="AP1402" s="43"/>
      <c r="AQ1402" s="43"/>
      <c r="AR1402" s="43"/>
      <c r="AS1402" s="43"/>
      <c r="AT1402" s="43"/>
      <c r="AU1402" s="43"/>
      <c r="AV1402" s="43"/>
      <c r="AW1402" s="43"/>
      <c r="AX1402" s="43"/>
      <c r="AY1402" s="43"/>
      <c r="AZ1402" s="43"/>
      <c r="BA1402" s="43"/>
      <c r="BB1402" s="43"/>
      <c r="BC1402" s="43"/>
      <c r="BD1402" s="43"/>
      <c r="BE1402" s="43"/>
      <c r="BF1402" s="43"/>
      <c r="BG1402" s="43"/>
      <c r="BH1402" s="43"/>
      <c r="BI1402" s="43"/>
      <c r="BJ1402" s="43"/>
      <c r="BK1402" s="43"/>
      <c r="BL1402" s="43"/>
      <c r="BM1402" s="43"/>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43"/>
      <c r="FE1402" s="43"/>
      <c r="FF1402" s="43"/>
      <c r="FG1402" s="43"/>
      <c r="FH1402" s="43"/>
      <c r="FI1402" s="43"/>
      <c r="FJ1402" s="43"/>
      <c r="FK1402" s="43"/>
      <c r="FL1402" s="43"/>
      <c r="FM1402" s="43"/>
      <c r="FN1402" s="43"/>
      <c r="FO1402" s="43"/>
      <c r="FP1402" s="43"/>
      <c r="FQ1402" s="43"/>
      <c r="FR1402" s="43"/>
      <c r="FS1402" s="43"/>
      <c r="FT1402" s="43"/>
      <c r="FU1402" s="43"/>
      <c r="FV1402" s="43"/>
      <c r="FW1402" s="43"/>
      <c r="FX1402" s="43"/>
      <c r="FY1402" s="43"/>
      <c r="FZ1402" s="43"/>
      <c r="GA1402" s="43"/>
      <c r="GB1402" s="43"/>
      <c r="GC1402" s="43"/>
      <c r="GD1402" s="43"/>
      <c r="GE1402" s="43"/>
      <c r="GF1402" s="43"/>
      <c r="GG1402" s="43"/>
      <c r="GH1402" s="43"/>
      <c r="GI1402" s="43"/>
      <c r="GJ1402" s="43"/>
      <c r="GK1402" s="43"/>
      <c r="GL1402" s="43"/>
      <c r="GM1402" s="43"/>
      <c r="GN1402" s="43"/>
      <c r="GO1402" s="43"/>
      <c r="GP1402" s="43"/>
      <c r="GQ1402" s="43"/>
      <c r="GR1402" s="43"/>
      <c r="GS1402" s="43"/>
      <c r="GT1402" s="43"/>
      <c r="GU1402" s="43"/>
      <c r="GV1402" s="43"/>
      <c r="GW1402" s="43"/>
      <c r="GX1402" s="43"/>
      <c r="GY1402" s="43"/>
      <c r="GZ1402" s="43"/>
      <c r="HA1402" s="43"/>
      <c r="HB1402" s="43"/>
      <c r="HC1402" s="43"/>
      <c r="HD1402" s="43"/>
      <c r="HE1402" s="43"/>
      <c r="HF1402" s="43"/>
      <c r="HG1402" s="43"/>
      <c r="HH1402" s="43"/>
      <c r="HI1402" s="43"/>
      <c r="HJ1402" s="43"/>
      <c r="HK1402" s="43"/>
      <c r="HL1402" s="43"/>
      <c r="HM1402" s="43"/>
      <c r="HN1402" s="43"/>
      <c r="HO1402" s="43"/>
      <c r="HP1402" s="43"/>
      <c r="HQ1402" s="43"/>
      <c r="HR1402" s="43"/>
      <c r="HS1402" s="43"/>
      <c r="HT1402" s="43"/>
      <c r="HU1402" s="43"/>
      <c r="HV1402" s="43"/>
      <c r="HW1402" s="43"/>
      <c r="HX1402" s="43"/>
      <c r="HY1402" s="43"/>
      <c r="HZ1402" s="43"/>
      <c r="IA1402" s="43"/>
      <c r="IB1402" s="43"/>
    </row>
    <row r="1403" spans="1:236">
      <c r="A1403" s="43"/>
      <c r="B1403" s="43"/>
      <c r="C1403" s="43"/>
      <c r="D1403" s="43"/>
      <c r="E1403" s="43"/>
      <c r="F1403" s="43"/>
      <c r="G1403" s="43"/>
      <c r="H1403" s="43"/>
      <c r="I1403" s="43"/>
      <c r="J1403" s="43"/>
      <c r="K1403" s="43"/>
      <c r="L1403" s="43"/>
      <c r="M1403" s="43"/>
      <c r="N1403" s="43"/>
      <c r="O1403" s="60"/>
      <c r="P1403" s="43"/>
      <c r="Q1403" s="43"/>
      <c r="R1403" s="43"/>
      <c r="S1403" s="43"/>
      <c r="T1403" s="43"/>
      <c r="U1403" s="43"/>
      <c r="V1403" s="43"/>
      <c r="W1403" s="43"/>
      <c r="X1403" s="43"/>
      <c r="Y1403" s="43"/>
      <c r="Z1403" s="43"/>
      <c r="AA1403" s="43"/>
      <c r="AB1403" s="43"/>
      <c r="AC1403" s="43"/>
      <c r="AD1403" s="43"/>
      <c r="AE1403" s="43"/>
      <c r="AF1403" s="43"/>
      <c r="AG1403" s="43"/>
      <c r="AH1403" s="43"/>
      <c r="AI1403" s="43"/>
      <c r="AJ1403" s="43"/>
      <c r="AK1403" s="43"/>
      <c r="AL1403" s="43"/>
      <c r="AM1403" s="43"/>
      <c r="AN1403" s="43"/>
      <c r="AO1403" s="43"/>
      <c r="AP1403" s="43"/>
      <c r="AQ1403" s="43"/>
      <c r="AR1403" s="43"/>
      <c r="AS1403" s="43"/>
      <c r="AT1403" s="43"/>
      <c r="AU1403" s="43"/>
      <c r="AV1403" s="43"/>
      <c r="AW1403" s="43"/>
      <c r="AX1403" s="43"/>
      <c r="AY1403" s="43"/>
      <c r="AZ1403" s="43"/>
      <c r="BA1403" s="43"/>
      <c r="BB1403" s="43"/>
      <c r="BC1403" s="43"/>
      <c r="BD1403" s="43"/>
      <c r="BE1403" s="43"/>
      <c r="BF1403" s="43"/>
      <c r="BG1403" s="43"/>
      <c r="BH1403" s="43"/>
      <c r="BI1403" s="43"/>
      <c r="BJ1403" s="43"/>
      <c r="BK1403" s="43"/>
      <c r="BL1403" s="43"/>
      <c r="BM1403" s="43"/>
      <c r="BN1403" s="43"/>
      <c r="BO1403" s="43"/>
      <c r="BP1403" s="43"/>
      <c r="BQ1403" s="43"/>
      <c r="BR1403" s="43"/>
      <c r="BS1403" s="43"/>
      <c r="BT1403" s="43"/>
      <c r="BU1403" s="43"/>
      <c r="BV1403" s="43"/>
      <c r="BW1403" s="43"/>
      <c r="BX1403" s="43"/>
      <c r="BY1403" s="43"/>
      <c r="BZ1403" s="43"/>
      <c r="CA1403" s="43"/>
      <c r="CB1403" s="43"/>
      <c r="CC1403" s="43"/>
      <c r="CD1403" s="43"/>
      <c r="CE1403" s="43"/>
      <c r="CF1403" s="43"/>
      <c r="CG1403" s="43"/>
      <c r="CH1403" s="43"/>
      <c r="CI1403" s="43"/>
      <c r="CJ1403" s="43"/>
      <c r="CK1403" s="43"/>
      <c r="CL1403" s="43"/>
      <c r="CM1403" s="43"/>
      <c r="CN1403" s="43"/>
      <c r="CO1403" s="43"/>
      <c r="CP1403" s="43"/>
      <c r="CQ1403" s="43"/>
      <c r="CR1403" s="43"/>
      <c r="CS1403" s="43"/>
      <c r="CT1403" s="43"/>
      <c r="CU1403" s="43"/>
      <c r="CV1403" s="43"/>
      <c r="CW1403" s="43"/>
      <c r="CX1403" s="43"/>
      <c r="CY1403" s="43"/>
      <c r="CZ1403" s="43"/>
      <c r="DA1403" s="43"/>
      <c r="DB1403" s="43"/>
      <c r="DC1403" s="43"/>
      <c r="DD1403" s="43"/>
      <c r="DE1403" s="43"/>
      <c r="DF1403" s="43"/>
      <c r="DG1403" s="43"/>
      <c r="DH1403" s="43"/>
      <c r="DI1403" s="43"/>
      <c r="DJ1403" s="43"/>
      <c r="DK1403" s="43"/>
      <c r="DL1403" s="43"/>
      <c r="DM1403" s="43"/>
      <c r="DN1403" s="43"/>
      <c r="DO1403" s="43"/>
      <c r="DP1403" s="43"/>
      <c r="DQ1403" s="43"/>
      <c r="DR1403" s="43"/>
      <c r="DS1403" s="43"/>
      <c r="DT1403" s="43"/>
      <c r="DU1403" s="43"/>
      <c r="DV1403" s="43"/>
      <c r="DW1403" s="43"/>
      <c r="DX1403" s="43"/>
      <c r="DY1403" s="43"/>
      <c r="DZ1403" s="43"/>
      <c r="EA1403" s="43"/>
      <c r="EB1403" s="43"/>
      <c r="EC1403" s="43"/>
      <c r="ED1403" s="43"/>
      <c r="EE1403" s="43"/>
      <c r="EF1403" s="43"/>
      <c r="EG1403" s="43"/>
      <c r="EH1403" s="43"/>
      <c r="EI1403" s="43"/>
      <c r="EJ1403" s="43"/>
      <c r="EK1403" s="43"/>
      <c r="EL1403" s="43"/>
      <c r="EM1403" s="43"/>
      <c r="EN1403" s="43"/>
      <c r="EO1403" s="43"/>
      <c r="EP1403" s="43"/>
      <c r="EQ1403" s="43"/>
      <c r="ER1403" s="43"/>
      <c r="ES1403" s="43"/>
      <c r="ET1403" s="43"/>
      <c r="EU1403" s="43"/>
      <c r="EV1403" s="43"/>
      <c r="EW1403" s="43"/>
      <c r="EX1403" s="43"/>
      <c r="EY1403" s="43"/>
      <c r="EZ1403" s="43"/>
      <c r="FA1403" s="43"/>
      <c r="FB1403" s="43"/>
      <c r="FC1403" s="43"/>
      <c r="FD1403" s="43"/>
      <c r="FE1403" s="43"/>
      <c r="FF1403" s="43"/>
      <c r="FG1403" s="43"/>
      <c r="FH1403" s="43"/>
      <c r="FI1403" s="43"/>
      <c r="FJ1403" s="43"/>
      <c r="FK1403" s="43"/>
      <c r="FL1403" s="43"/>
      <c r="FM1403" s="43"/>
      <c r="FN1403" s="43"/>
      <c r="FO1403" s="43"/>
      <c r="FP1403" s="43"/>
      <c r="FQ1403" s="43"/>
      <c r="FR1403" s="43"/>
      <c r="FS1403" s="43"/>
      <c r="FT1403" s="43"/>
      <c r="FU1403" s="43"/>
      <c r="FV1403" s="43"/>
      <c r="FW1403" s="43"/>
      <c r="FX1403" s="43"/>
      <c r="FY1403" s="43"/>
      <c r="FZ1403" s="43"/>
      <c r="GA1403" s="43"/>
      <c r="GB1403" s="43"/>
      <c r="GC1403" s="43"/>
      <c r="GD1403" s="43"/>
      <c r="GE1403" s="43"/>
      <c r="GF1403" s="43"/>
      <c r="GG1403" s="43"/>
      <c r="GH1403" s="43"/>
      <c r="GI1403" s="43"/>
      <c r="GJ1403" s="43"/>
      <c r="GK1403" s="43"/>
      <c r="GL1403" s="43"/>
      <c r="GM1403" s="43"/>
      <c r="GN1403" s="43"/>
      <c r="GO1403" s="43"/>
      <c r="GP1403" s="43"/>
      <c r="GQ1403" s="43"/>
      <c r="GR1403" s="43"/>
      <c r="GS1403" s="43"/>
      <c r="GT1403" s="43"/>
      <c r="GU1403" s="43"/>
      <c r="GV1403" s="43"/>
      <c r="GW1403" s="43"/>
      <c r="GX1403" s="43"/>
      <c r="GY1403" s="43"/>
      <c r="GZ1403" s="43"/>
      <c r="HA1403" s="43"/>
      <c r="HB1403" s="43"/>
      <c r="HC1403" s="43"/>
      <c r="HD1403" s="43"/>
      <c r="HE1403" s="43"/>
      <c r="HF1403" s="43"/>
      <c r="HG1403" s="43"/>
      <c r="HH1403" s="43"/>
      <c r="HI1403" s="43"/>
      <c r="HJ1403" s="43"/>
      <c r="HK1403" s="43"/>
      <c r="HL1403" s="43"/>
      <c r="HM1403" s="43"/>
      <c r="HN1403" s="43"/>
      <c r="HO1403" s="43"/>
      <c r="HP1403" s="43"/>
      <c r="HQ1403" s="43"/>
      <c r="HR1403" s="43"/>
      <c r="HS1403" s="43"/>
      <c r="HT1403" s="43"/>
      <c r="HU1403" s="43"/>
      <c r="HV1403" s="43"/>
      <c r="HW1403" s="43"/>
      <c r="HX1403" s="43"/>
      <c r="HY1403" s="43"/>
      <c r="HZ1403" s="43"/>
      <c r="IA1403" s="43"/>
      <c r="IB1403" s="43"/>
    </row>
    <row r="1404" spans="1:236">
      <c r="A1404" s="43"/>
      <c r="B1404" s="43"/>
      <c r="C1404" s="43"/>
      <c r="D1404" s="43"/>
      <c r="E1404" s="43"/>
      <c r="F1404" s="43"/>
      <c r="G1404" s="43"/>
      <c r="H1404" s="43"/>
      <c r="I1404" s="43"/>
      <c r="J1404" s="43"/>
      <c r="K1404" s="43"/>
      <c r="L1404" s="43"/>
      <c r="M1404" s="43"/>
      <c r="N1404" s="43"/>
      <c r="O1404" s="60"/>
      <c r="P1404" s="43"/>
      <c r="Q1404" s="43"/>
      <c r="R1404" s="43"/>
      <c r="S1404" s="43"/>
      <c r="T1404" s="43"/>
      <c r="U1404" s="43"/>
      <c r="V1404" s="43"/>
      <c r="W1404" s="43"/>
      <c r="X1404" s="43"/>
      <c r="Y1404" s="43"/>
      <c r="Z1404" s="43"/>
      <c r="AA1404" s="43"/>
      <c r="AB1404" s="43"/>
      <c r="AC1404" s="43"/>
      <c r="AD1404" s="43"/>
      <c r="AE1404" s="43"/>
      <c r="AF1404" s="43"/>
      <c r="AG1404" s="43"/>
      <c r="AH1404" s="43"/>
      <c r="AI1404" s="43"/>
      <c r="AJ1404" s="43"/>
      <c r="AK1404" s="43"/>
      <c r="AL1404" s="43"/>
      <c r="AM1404" s="43"/>
      <c r="AN1404" s="43"/>
      <c r="AO1404" s="43"/>
      <c r="AP1404" s="43"/>
      <c r="AQ1404" s="43"/>
      <c r="AR1404" s="43"/>
      <c r="AS1404" s="43"/>
      <c r="AT1404" s="43"/>
      <c r="AU1404" s="43"/>
      <c r="AV1404" s="43"/>
      <c r="AW1404" s="43"/>
      <c r="AX1404" s="43"/>
      <c r="AY1404" s="43"/>
      <c r="AZ1404" s="43"/>
      <c r="BA1404" s="43"/>
      <c r="BB1404" s="43"/>
      <c r="BC1404" s="43"/>
      <c r="BD1404" s="43"/>
      <c r="BE1404" s="43"/>
      <c r="BF1404" s="43"/>
      <c r="BG1404" s="43"/>
      <c r="BH1404" s="43"/>
      <c r="BI1404" s="43"/>
      <c r="BJ1404" s="43"/>
      <c r="BK1404" s="43"/>
      <c r="BL1404" s="43"/>
      <c r="BM1404" s="43"/>
      <c r="BN1404" s="43"/>
      <c r="BO1404" s="43"/>
      <c r="BP1404" s="43"/>
      <c r="BQ1404" s="43"/>
      <c r="BR1404" s="43"/>
      <c r="BS1404" s="43"/>
      <c r="BT1404" s="43"/>
      <c r="BU1404" s="43"/>
      <c r="BV1404" s="43"/>
      <c r="BW1404" s="43"/>
      <c r="BX1404" s="43"/>
      <c r="BY1404" s="43"/>
      <c r="BZ1404" s="43"/>
      <c r="CA1404" s="43"/>
      <c r="CB1404" s="43"/>
      <c r="CC1404" s="43"/>
      <c r="CD1404" s="43"/>
      <c r="CE1404" s="43"/>
      <c r="CF1404" s="43"/>
      <c r="CG1404" s="43"/>
      <c r="CH1404" s="43"/>
      <c r="CI1404" s="43"/>
      <c r="CJ1404" s="43"/>
      <c r="CK1404" s="43"/>
      <c r="CL1404" s="43"/>
      <c r="CM1404" s="43"/>
      <c r="CN1404" s="43"/>
      <c r="CO1404" s="43"/>
      <c r="CP1404" s="43"/>
      <c r="CQ1404" s="43"/>
      <c r="CR1404" s="43"/>
      <c r="CS1404" s="43"/>
      <c r="CT1404" s="43"/>
      <c r="CU1404" s="43"/>
      <c r="CV1404" s="43"/>
      <c r="CW1404" s="43"/>
      <c r="CX1404" s="43"/>
      <c r="CY1404" s="43"/>
      <c r="CZ1404" s="43"/>
      <c r="DA1404" s="43"/>
      <c r="DB1404" s="43"/>
      <c r="DC1404" s="43"/>
      <c r="DD1404" s="43"/>
      <c r="DE1404" s="43"/>
      <c r="DF1404" s="43"/>
      <c r="DG1404" s="43"/>
      <c r="DH1404" s="43"/>
      <c r="DI1404" s="43"/>
      <c r="DJ1404" s="43"/>
      <c r="DK1404" s="43"/>
      <c r="DL1404" s="43"/>
      <c r="DM1404" s="43"/>
      <c r="DN1404" s="43"/>
      <c r="DO1404" s="43"/>
      <c r="DP1404" s="43"/>
      <c r="DQ1404" s="43"/>
      <c r="DR1404" s="43"/>
      <c r="DS1404" s="43"/>
      <c r="DT1404" s="43"/>
      <c r="DU1404" s="43"/>
      <c r="DV1404" s="43"/>
      <c r="DW1404" s="43"/>
      <c r="DX1404" s="43"/>
      <c r="DY1404" s="43"/>
      <c r="DZ1404" s="43"/>
      <c r="EA1404" s="43"/>
      <c r="EB1404" s="43"/>
      <c r="EC1404" s="43"/>
      <c r="ED1404" s="43"/>
      <c r="EE1404" s="43"/>
      <c r="EF1404" s="43"/>
      <c r="EG1404" s="43"/>
      <c r="EH1404" s="43"/>
      <c r="EI1404" s="43"/>
      <c r="EJ1404" s="43"/>
      <c r="EK1404" s="43"/>
      <c r="EL1404" s="43"/>
      <c r="EM1404" s="43"/>
      <c r="EN1404" s="43"/>
      <c r="EO1404" s="43"/>
      <c r="EP1404" s="43"/>
      <c r="EQ1404" s="43"/>
      <c r="ER1404" s="43"/>
      <c r="ES1404" s="43"/>
      <c r="ET1404" s="43"/>
      <c r="EU1404" s="43"/>
      <c r="EV1404" s="43"/>
      <c r="EW1404" s="43"/>
      <c r="EX1404" s="43"/>
      <c r="EY1404" s="43"/>
      <c r="EZ1404" s="43"/>
      <c r="FA1404" s="43"/>
      <c r="FB1404" s="43"/>
      <c r="FC1404" s="43"/>
      <c r="FD1404" s="43"/>
      <c r="FE1404" s="43"/>
      <c r="FF1404" s="43"/>
      <c r="FG1404" s="43"/>
      <c r="FH1404" s="43"/>
      <c r="FI1404" s="43"/>
      <c r="FJ1404" s="43"/>
      <c r="FK1404" s="43"/>
      <c r="FL1404" s="43"/>
      <c r="FM1404" s="43"/>
      <c r="FN1404" s="43"/>
      <c r="FO1404" s="43"/>
      <c r="FP1404" s="43"/>
      <c r="FQ1404" s="43"/>
      <c r="FR1404" s="43"/>
      <c r="FS1404" s="43"/>
      <c r="FT1404" s="43"/>
      <c r="FU1404" s="43"/>
      <c r="FV1404" s="43"/>
      <c r="FW1404" s="43"/>
      <c r="FX1404" s="43"/>
      <c r="FY1404" s="43"/>
      <c r="FZ1404" s="43"/>
      <c r="GA1404" s="43"/>
      <c r="GB1404" s="43"/>
      <c r="GC1404" s="43"/>
      <c r="GD1404" s="43"/>
      <c r="GE1404" s="43"/>
      <c r="GF1404" s="43"/>
      <c r="GG1404" s="43"/>
      <c r="GH1404" s="43"/>
      <c r="GI1404" s="43"/>
      <c r="GJ1404" s="43"/>
      <c r="GK1404" s="43"/>
      <c r="GL1404" s="43"/>
      <c r="GM1404" s="43"/>
      <c r="GN1404" s="43"/>
      <c r="GO1404" s="43"/>
      <c r="GP1404" s="43"/>
      <c r="GQ1404" s="43"/>
      <c r="GR1404" s="43"/>
      <c r="GS1404" s="43"/>
      <c r="GT1404" s="43"/>
      <c r="GU1404" s="43"/>
      <c r="GV1404" s="43"/>
      <c r="GW1404" s="43"/>
      <c r="GX1404" s="43"/>
      <c r="GY1404" s="43"/>
      <c r="GZ1404" s="43"/>
      <c r="HA1404" s="43"/>
      <c r="HB1404" s="43"/>
      <c r="HC1404" s="43"/>
      <c r="HD1404" s="43"/>
      <c r="HE1404" s="43"/>
      <c r="HF1404" s="43"/>
      <c r="HG1404" s="43"/>
      <c r="HH1404" s="43"/>
      <c r="HI1404" s="43"/>
      <c r="HJ1404" s="43"/>
      <c r="HK1404" s="43"/>
      <c r="HL1404" s="43"/>
      <c r="HM1404" s="43"/>
      <c r="HN1404" s="43"/>
      <c r="HO1404" s="43"/>
      <c r="HP1404" s="43"/>
      <c r="HQ1404" s="43"/>
      <c r="HR1404" s="43"/>
      <c r="HS1404" s="43"/>
      <c r="HT1404" s="43"/>
      <c r="HU1404" s="43"/>
      <c r="HV1404" s="43"/>
      <c r="HW1404" s="43"/>
      <c r="HX1404" s="43"/>
      <c r="HY1404" s="43"/>
      <c r="HZ1404" s="43"/>
      <c r="IA1404" s="43"/>
      <c r="IB1404" s="43"/>
    </row>
    <row r="1405" spans="1:236">
      <c r="A1405" s="43"/>
      <c r="B1405" s="43"/>
      <c r="C1405" s="43"/>
      <c r="D1405" s="43"/>
      <c r="E1405" s="43"/>
      <c r="F1405" s="43"/>
      <c r="G1405" s="43"/>
      <c r="H1405" s="43"/>
      <c r="I1405" s="43"/>
      <c r="J1405" s="43"/>
      <c r="K1405" s="43"/>
      <c r="L1405" s="43"/>
      <c r="M1405" s="43"/>
      <c r="N1405" s="43"/>
      <c r="O1405" s="60"/>
      <c r="P1405" s="43"/>
      <c r="Q1405" s="43"/>
      <c r="R1405" s="43"/>
      <c r="S1405" s="43"/>
      <c r="T1405" s="43"/>
      <c r="U1405" s="43"/>
      <c r="V1405" s="43"/>
      <c r="W1405" s="43"/>
      <c r="X1405" s="43"/>
      <c r="Y1405" s="43"/>
      <c r="Z1405" s="43"/>
      <c r="AA1405" s="43"/>
      <c r="AB1405" s="43"/>
      <c r="AC1405" s="43"/>
      <c r="AD1405" s="43"/>
      <c r="AE1405" s="43"/>
      <c r="AF1405" s="43"/>
      <c r="AG1405" s="43"/>
      <c r="AH1405" s="43"/>
      <c r="AI1405" s="43"/>
      <c r="AJ1405" s="43"/>
      <c r="AK1405" s="43"/>
      <c r="AL1405" s="43"/>
      <c r="AM1405" s="43"/>
      <c r="AN1405" s="43"/>
      <c r="AO1405" s="43"/>
      <c r="AP1405" s="43"/>
      <c r="AQ1405" s="43"/>
      <c r="AR1405" s="43"/>
      <c r="AS1405" s="43"/>
      <c r="AT1405" s="43"/>
      <c r="AU1405" s="43"/>
      <c r="AV1405" s="43"/>
      <c r="AW1405" s="43"/>
      <c r="AX1405" s="43"/>
      <c r="AY1405" s="43"/>
      <c r="AZ1405" s="43"/>
      <c r="BA1405" s="43"/>
      <c r="BB1405" s="43"/>
      <c r="BC1405" s="43"/>
      <c r="BD1405" s="43"/>
      <c r="BE1405" s="43"/>
      <c r="BF1405" s="43"/>
      <c r="BG1405" s="43"/>
      <c r="BH1405" s="43"/>
      <c r="BI1405" s="43"/>
      <c r="BJ1405" s="43"/>
      <c r="BK1405" s="43"/>
      <c r="BL1405" s="43"/>
      <c r="BM1405" s="43"/>
      <c r="BN1405" s="43"/>
      <c r="BO1405" s="43"/>
      <c r="BP1405" s="43"/>
      <c r="BQ1405" s="43"/>
      <c r="BR1405" s="43"/>
      <c r="BS1405" s="43"/>
      <c r="BT1405" s="43"/>
      <c r="BU1405" s="43"/>
      <c r="BV1405" s="43"/>
      <c r="BW1405" s="43"/>
      <c r="BX1405" s="43"/>
      <c r="BY1405" s="43"/>
      <c r="BZ1405" s="43"/>
      <c r="CA1405" s="43"/>
      <c r="CB1405" s="43"/>
      <c r="CC1405" s="43"/>
      <c r="CD1405" s="43"/>
      <c r="CE1405" s="43"/>
      <c r="CF1405" s="43"/>
      <c r="CG1405" s="43"/>
      <c r="CH1405" s="43"/>
      <c r="CI1405" s="43"/>
      <c r="CJ1405" s="43"/>
      <c r="CK1405" s="43"/>
      <c r="CL1405" s="43"/>
      <c r="CM1405" s="43"/>
      <c r="CN1405" s="43"/>
      <c r="CO1405" s="43"/>
      <c r="CP1405" s="43"/>
      <c r="CQ1405" s="43"/>
      <c r="CR1405" s="43"/>
      <c r="CS1405" s="43"/>
      <c r="CT1405" s="43"/>
      <c r="CU1405" s="43"/>
      <c r="CV1405" s="43"/>
      <c r="CW1405" s="43"/>
      <c r="CX1405" s="43"/>
      <c r="CY1405" s="43"/>
      <c r="CZ1405" s="43"/>
      <c r="DA1405" s="43"/>
      <c r="DB1405" s="43"/>
      <c r="DC1405" s="43"/>
      <c r="DD1405" s="43"/>
      <c r="DE1405" s="43"/>
      <c r="DF1405" s="43"/>
      <c r="DG1405" s="43"/>
      <c r="DH1405" s="43"/>
      <c r="DI1405" s="43"/>
      <c r="DJ1405" s="43"/>
      <c r="DK1405" s="43"/>
      <c r="DL1405" s="43"/>
      <c r="DM1405" s="43"/>
      <c r="DN1405" s="43"/>
      <c r="DO1405" s="43"/>
      <c r="DP1405" s="43"/>
      <c r="DQ1405" s="43"/>
      <c r="DR1405" s="43"/>
      <c r="DS1405" s="43"/>
      <c r="DT1405" s="43"/>
      <c r="DU1405" s="43"/>
      <c r="DV1405" s="43"/>
      <c r="DW1405" s="43"/>
      <c r="DX1405" s="43"/>
      <c r="DY1405" s="43"/>
      <c r="DZ1405" s="43"/>
      <c r="EA1405" s="43"/>
      <c r="EB1405" s="43"/>
      <c r="EC1405" s="43"/>
      <c r="ED1405" s="43"/>
      <c r="EE1405" s="43"/>
      <c r="EF1405" s="43"/>
      <c r="EG1405" s="43"/>
      <c r="EH1405" s="43"/>
      <c r="EI1405" s="43"/>
      <c r="EJ1405" s="43"/>
      <c r="EK1405" s="43"/>
      <c r="EL1405" s="43"/>
      <c r="EM1405" s="43"/>
      <c r="EN1405" s="43"/>
      <c r="EO1405" s="43"/>
      <c r="EP1405" s="43"/>
      <c r="EQ1405" s="43"/>
      <c r="ER1405" s="43"/>
      <c r="ES1405" s="43"/>
      <c r="ET1405" s="43"/>
      <c r="EU1405" s="43"/>
      <c r="EV1405" s="43"/>
      <c r="EW1405" s="43"/>
      <c r="EX1405" s="43"/>
      <c r="EY1405" s="43"/>
      <c r="EZ1405" s="43"/>
      <c r="FA1405" s="43"/>
      <c r="FB1405" s="43"/>
      <c r="FC1405" s="43"/>
      <c r="FD1405" s="43"/>
      <c r="FE1405" s="43"/>
      <c r="FF1405" s="43"/>
      <c r="FG1405" s="43"/>
      <c r="FH1405" s="43"/>
      <c r="FI1405" s="43"/>
      <c r="FJ1405" s="43"/>
      <c r="FK1405" s="43"/>
      <c r="FL1405" s="43"/>
      <c r="FM1405" s="43"/>
      <c r="FN1405" s="43"/>
      <c r="FO1405" s="43"/>
      <c r="FP1405" s="43"/>
      <c r="FQ1405" s="43"/>
      <c r="FR1405" s="43"/>
      <c r="FS1405" s="43"/>
      <c r="FT1405" s="43"/>
      <c r="FU1405" s="43"/>
      <c r="FV1405" s="43"/>
      <c r="FW1405" s="43"/>
      <c r="FX1405" s="43"/>
      <c r="FY1405" s="43"/>
      <c r="FZ1405" s="43"/>
      <c r="GA1405" s="43"/>
      <c r="GB1405" s="43"/>
      <c r="GC1405" s="43"/>
      <c r="GD1405" s="43"/>
      <c r="GE1405" s="43"/>
      <c r="GF1405" s="43"/>
      <c r="GG1405" s="43"/>
      <c r="GH1405" s="43"/>
      <c r="GI1405" s="43"/>
      <c r="GJ1405" s="43"/>
      <c r="GK1405" s="43"/>
      <c r="GL1405" s="43"/>
      <c r="GM1405" s="43"/>
      <c r="GN1405" s="43"/>
      <c r="GO1405" s="43"/>
      <c r="GP1405" s="43"/>
      <c r="GQ1405" s="43"/>
      <c r="GR1405" s="43"/>
      <c r="GS1405" s="43"/>
      <c r="GT1405" s="43"/>
      <c r="GU1405" s="43"/>
      <c r="GV1405" s="43"/>
      <c r="GW1405" s="43"/>
      <c r="GX1405" s="43"/>
      <c r="GY1405" s="43"/>
      <c r="GZ1405" s="43"/>
      <c r="HA1405" s="43"/>
      <c r="HB1405" s="43"/>
      <c r="HC1405" s="43"/>
      <c r="HD1405" s="43"/>
      <c r="HE1405" s="43"/>
      <c r="HF1405" s="43"/>
      <c r="HG1405" s="43"/>
      <c r="HH1405" s="43"/>
      <c r="HI1405" s="43"/>
      <c r="HJ1405" s="43"/>
      <c r="HK1405" s="43"/>
      <c r="HL1405" s="43"/>
      <c r="HM1405" s="43"/>
      <c r="HN1405" s="43"/>
      <c r="HO1405" s="43"/>
      <c r="HP1405" s="43"/>
      <c r="HQ1405" s="43"/>
      <c r="HR1405" s="43"/>
      <c r="HS1405" s="43"/>
      <c r="HT1405" s="43"/>
      <c r="HU1405" s="43"/>
      <c r="HV1405" s="43"/>
      <c r="HW1405" s="43"/>
      <c r="HX1405" s="43"/>
      <c r="HY1405" s="43"/>
      <c r="HZ1405" s="43"/>
      <c r="IA1405" s="43"/>
      <c r="IB1405" s="43"/>
    </row>
    <row r="1406" spans="1:236">
      <c r="A1406" s="43"/>
      <c r="B1406" s="43"/>
      <c r="C1406" s="43"/>
      <c r="D1406" s="43"/>
      <c r="E1406" s="43"/>
      <c r="F1406" s="43"/>
      <c r="G1406" s="43"/>
      <c r="H1406" s="43"/>
      <c r="I1406" s="43"/>
      <c r="J1406" s="43"/>
      <c r="K1406" s="43"/>
      <c r="L1406" s="43"/>
      <c r="M1406" s="43"/>
      <c r="N1406" s="43"/>
      <c r="O1406" s="60"/>
      <c r="P1406" s="43"/>
      <c r="Q1406" s="43"/>
      <c r="R1406" s="43"/>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3"/>
      <c r="EU1406" s="43"/>
      <c r="EV1406" s="43"/>
      <c r="EW1406" s="43"/>
      <c r="EX1406" s="43"/>
      <c r="EY1406" s="43"/>
      <c r="EZ1406" s="43"/>
      <c r="FA1406" s="43"/>
      <c r="FB1406" s="43"/>
      <c r="FC1406" s="43"/>
      <c r="FD1406" s="43"/>
      <c r="FE1406" s="43"/>
      <c r="FF1406" s="43"/>
      <c r="FG1406" s="43"/>
      <c r="FH1406" s="43"/>
      <c r="FI1406" s="43"/>
      <c r="FJ1406" s="43"/>
      <c r="FK1406" s="43"/>
      <c r="FL1406" s="43"/>
      <c r="FM1406" s="43"/>
      <c r="FN1406" s="43"/>
      <c r="FO1406" s="43"/>
      <c r="FP1406" s="43"/>
      <c r="FQ1406" s="43"/>
      <c r="FR1406" s="43"/>
      <c r="FS1406" s="43"/>
      <c r="FT1406" s="43"/>
      <c r="FU1406" s="43"/>
      <c r="FV1406" s="43"/>
      <c r="FW1406" s="43"/>
      <c r="FX1406" s="43"/>
      <c r="FY1406" s="43"/>
      <c r="FZ1406" s="43"/>
      <c r="GA1406" s="43"/>
      <c r="GB1406" s="43"/>
      <c r="GC1406" s="43"/>
      <c r="GD1406" s="43"/>
      <c r="GE1406" s="43"/>
      <c r="GF1406" s="43"/>
      <c r="GG1406" s="43"/>
      <c r="GH1406" s="43"/>
      <c r="GI1406" s="43"/>
      <c r="GJ1406" s="43"/>
      <c r="GK1406" s="43"/>
      <c r="GL1406" s="43"/>
      <c r="GM1406" s="43"/>
      <c r="GN1406" s="43"/>
      <c r="GO1406" s="43"/>
      <c r="GP1406" s="43"/>
      <c r="GQ1406" s="43"/>
      <c r="GR1406" s="43"/>
      <c r="GS1406" s="43"/>
      <c r="GT1406" s="43"/>
      <c r="GU1406" s="43"/>
      <c r="GV1406" s="43"/>
      <c r="GW1406" s="43"/>
      <c r="GX1406" s="43"/>
      <c r="GY1406" s="43"/>
      <c r="GZ1406" s="43"/>
      <c r="HA1406" s="43"/>
      <c r="HB1406" s="43"/>
      <c r="HC1406" s="43"/>
      <c r="HD1406" s="43"/>
      <c r="HE1406" s="43"/>
      <c r="HF1406" s="43"/>
      <c r="HG1406" s="43"/>
      <c r="HH1406" s="43"/>
      <c r="HI1406" s="43"/>
      <c r="HJ1406" s="43"/>
      <c r="HK1406" s="43"/>
      <c r="HL1406" s="43"/>
      <c r="HM1406" s="43"/>
      <c r="HN1406" s="43"/>
      <c r="HO1406" s="43"/>
      <c r="HP1406" s="43"/>
      <c r="HQ1406" s="43"/>
      <c r="HR1406" s="43"/>
      <c r="HS1406" s="43"/>
      <c r="HT1406" s="43"/>
      <c r="HU1406" s="43"/>
      <c r="HV1406" s="43"/>
      <c r="HW1406" s="43"/>
      <c r="HX1406" s="43"/>
      <c r="HY1406" s="43"/>
      <c r="HZ1406" s="43"/>
      <c r="IA1406" s="43"/>
      <c r="IB1406" s="43"/>
    </row>
    <row r="1407" spans="1:236">
      <c r="A1407" s="43"/>
      <c r="B1407" s="43"/>
      <c r="C1407" s="43"/>
      <c r="D1407" s="43"/>
      <c r="E1407" s="43"/>
      <c r="F1407" s="43"/>
      <c r="G1407" s="43"/>
      <c r="H1407" s="43"/>
      <c r="I1407" s="43"/>
      <c r="J1407" s="43"/>
      <c r="K1407" s="43"/>
      <c r="L1407" s="43"/>
      <c r="M1407" s="43"/>
      <c r="N1407" s="43"/>
      <c r="O1407" s="60"/>
      <c r="P1407" s="43"/>
      <c r="Q1407" s="43"/>
      <c r="R1407" s="43"/>
      <c r="S1407" s="43"/>
      <c r="T1407" s="43"/>
      <c r="U1407" s="43"/>
      <c r="V1407" s="43"/>
      <c r="W1407" s="43"/>
      <c r="X1407" s="43"/>
      <c r="Y1407" s="43"/>
      <c r="Z1407" s="43"/>
      <c r="AA1407" s="43"/>
      <c r="AB1407" s="43"/>
      <c r="AC1407" s="43"/>
      <c r="AD1407" s="43"/>
      <c r="AE1407" s="43"/>
      <c r="AF1407" s="43"/>
      <c r="AG1407" s="43"/>
      <c r="AH1407" s="43"/>
      <c r="AI1407" s="43"/>
      <c r="AJ1407" s="43"/>
      <c r="AK1407" s="43"/>
      <c r="AL1407" s="43"/>
      <c r="AM1407" s="43"/>
      <c r="AN1407" s="43"/>
      <c r="AO1407" s="43"/>
      <c r="AP1407" s="43"/>
      <c r="AQ1407" s="43"/>
      <c r="AR1407" s="43"/>
      <c r="AS1407" s="43"/>
      <c r="AT1407" s="43"/>
      <c r="AU1407" s="43"/>
      <c r="AV1407" s="43"/>
      <c r="AW1407" s="43"/>
      <c r="AX1407" s="43"/>
      <c r="AY1407" s="43"/>
      <c r="AZ1407" s="43"/>
      <c r="BA1407" s="43"/>
      <c r="BB1407" s="43"/>
      <c r="BC1407" s="43"/>
      <c r="BD1407" s="43"/>
      <c r="BE1407" s="43"/>
      <c r="BF1407" s="43"/>
      <c r="BG1407" s="43"/>
      <c r="BH1407" s="43"/>
      <c r="BI1407" s="43"/>
      <c r="BJ1407" s="43"/>
      <c r="BK1407" s="43"/>
      <c r="BL1407" s="43"/>
      <c r="BM1407" s="43"/>
      <c r="BN1407" s="43"/>
      <c r="BO1407" s="43"/>
      <c r="BP1407" s="43"/>
      <c r="BQ1407" s="43"/>
      <c r="BR1407" s="43"/>
      <c r="BS1407" s="43"/>
      <c r="BT1407" s="43"/>
      <c r="BU1407" s="43"/>
      <c r="BV1407" s="43"/>
      <c r="BW1407" s="43"/>
      <c r="BX1407" s="43"/>
      <c r="BY1407" s="43"/>
      <c r="BZ1407" s="43"/>
      <c r="CA1407" s="43"/>
      <c r="CB1407" s="43"/>
      <c r="CC1407" s="43"/>
      <c r="CD1407" s="43"/>
      <c r="CE1407" s="43"/>
      <c r="CF1407" s="43"/>
      <c r="CG1407" s="43"/>
      <c r="CH1407" s="43"/>
      <c r="CI1407" s="43"/>
      <c r="CJ1407" s="43"/>
      <c r="CK1407" s="43"/>
      <c r="CL1407" s="43"/>
      <c r="CM1407" s="43"/>
      <c r="CN1407" s="43"/>
      <c r="CO1407" s="43"/>
      <c r="CP1407" s="43"/>
      <c r="CQ1407" s="43"/>
      <c r="CR1407" s="43"/>
      <c r="CS1407" s="43"/>
      <c r="CT1407" s="43"/>
      <c r="CU1407" s="43"/>
      <c r="CV1407" s="43"/>
      <c r="CW1407" s="43"/>
      <c r="CX1407" s="43"/>
      <c r="CY1407" s="43"/>
      <c r="CZ1407" s="43"/>
      <c r="DA1407" s="43"/>
      <c r="DB1407" s="43"/>
      <c r="DC1407" s="43"/>
      <c r="DD1407" s="43"/>
      <c r="DE1407" s="43"/>
      <c r="DF1407" s="43"/>
      <c r="DG1407" s="43"/>
      <c r="DH1407" s="43"/>
      <c r="DI1407" s="43"/>
      <c r="DJ1407" s="43"/>
      <c r="DK1407" s="43"/>
      <c r="DL1407" s="43"/>
      <c r="DM1407" s="43"/>
      <c r="DN1407" s="43"/>
      <c r="DO1407" s="43"/>
      <c r="DP1407" s="43"/>
      <c r="DQ1407" s="43"/>
      <c r="DR1407" s="43"/>
      <c r="DS1407" s="43"/>
      <c r="DT1407" s="43"/>
      <c r="DU1407" s="43"/>
      <c r="DV1407" s="43"/>
      <c r="DW1407" s="43"/>
      <c r="DX1407" s="43"/>
      <c r="DY1407" s="43"/>
      <c r="DZ1407" s="43"/>
      <c r="EA1407" s="43"/>
      <c r="EB1407" s="43"/>
      <c r="EC1407" s="43"/>
      <c r="ED1407" s="43"/>
      <c r="EE1407" s="43"/>
      <c r="EF1407" s="43"/>
      <c r="EG1407" s="43"/>
      <c r="EH1407" s="43"/>
      <c r="EI1407" s="43"/>
      <c r="EJ1407" s="43"/>
      <c r="EK1407" s="43"/>
      <c r="EL1407" s="43"/>
      <c r="EM1407" s="43"/>
      <c r="EN1407" s="43"/>
      <c r="EO1407" s="43"/>
      <c r="EP1407" s="43"/>
      <c r="EQ1407" s="43"/>
      <c r="ER1407" s="43"/>
      <c r="ES1407" s="43"/>
      <c r="ET1407" s="43"/>
      <c r="EU1407" s="43"/>
      <c r="EV1407" s="43"/>
      <c r="EW1407" s="43"/>
      <c r="EX1407" s="43"/>
      <c r="EY1407" s="43"/>
      <c r="EZ1407" s="43"/>
      <c r="FA1407" s="43"/>
      <c r="FB1407" s="43"/>
      <c r="FC1407" s="43"/>
      <c r="FD1407" s="43"/>
      <c r="FE1407" s="43"/>
      <c r="FF1407" s="43"/>
      <c r="FG1407" s="43"/>
      <c r="FH1407" s="43"/>
      <c r="FI1407" s="43"/>
      <c r="FJ1407" s="43"/>
      <c r="FK1407" s="43"/>
      <c r="FL1407" s="43"/>
      <c r="FM1407" s="43"/>
      <c r="FN1407" s="43"/>
      <c r="FO1407" s="43"/>
      <c r="FP1407" s="43"/>
      <c r="FQ1407" s="43"/>
      <c r="FR1407" s="43"/>
      <c r="FS1407" s="43"/>
      <c r="FT1407" s="43"/>
      <c r="FU1407" s="43"/>
      <c r="FV1407" s="43"/>
      <c r="FW1407" s="43"/>
      <c r="FX1407" s="43"/>
      <c r="FY1407" s="43"/>
      <c r="FZ1407" s="43"/>
      <c r="GA1407" s="43"/>
      <c r="GB1407" s="43"/>
      <c r="GC1407" s="43"/>
      <c r="GD1407" s="43"/>
      <c r="GE1407" s="43"/>
      <c r="GF1407" s="43"/>
      <c r="GG1407" s="43"/>
      <c r="GH1407" s="43"/>
      <c r="GI1407" s="43"/>
      <c r="GJ1407" s="43"/>
      <c r="GK1407" s="43"/>
      <c r="GL1407" s="43"/>
      <c r="GM1407" s="43"/>
      <c r="GN1407" s="43"/>
      <c r="GO1407" s="43"/>
      <c r="GP1407" s="43"/>
      <c r="GQ1407" s="43"/>
      <c r="GR1407" s="43"/>
      <c r="GS1407" s="43"/>
      <c r="GT1407" s="43"/>
      <c r="GU1407" s="43"/>
      <c r="GV1407" s="43"/>
      <c r="GW1407" s="43"/>
      <c r="GX1407" s="43"/>
      <c r="GY1407" s="43"/>
      <c r="GZ1407" s="43"/>
      <c r="HA1407" s="43"/>
      <c r="HB1407" s="43"/>
      <c r="HC1407" s="43"/>
      <c r="HD1407" s="43"/>
      <c r="HE1407" s="43"/>
      <c r="HF1407" s="43"/>
      <c r="HG1407" s="43"/>
      <c r="HH1407" s="43"/>
      <c r="HI1407" s="43"/>
      <c r="HJ1407" s="43"/>
      <c r="HK1407" s="43"/>
      <c r="HL1407" s="43"/>
      <c r="HM1407" s="43"/>
      <c r="HN1407" s="43"/>
      <c r="HO1407" s="43"/>
      <c r="HP1407" s="43"/>
      <c r="HQ1407" s="43"/>
      <c r="HR1407" s="43"/>
      <c r="HS1407" s="43"/>
      <c r="HT1407" s="43"/>
      <c r="HU1407" s="43"/>
      <c r="HV1407" s="43"/>
      <c r="HW1407" s="43"/>
      <c r="HX1407" s="43"/>
      <c r="HY1407" s="43"/>
      <c r="HZ1407" s="43"/>
      <c r="IA1407" s="43"/>
      <c r="IB1407" s="43"/>
    </row>
    <row r="1408" spans="1:236">
      <c r="A1408" s="43"/>
      <c r="B1408" s="43"/>
      <c r="C1408" s="43"/>
      <c r="D1408" s="43"/>
      <c r="E1408" s="43"/>
      <c r="F1408" s="43"/>
      <c r="G1408" s="43"/>
      <c r="H1408" s="43"/>
      <c r="I1408" s="43"/>
      <c r="J1408" s="43"/>
      <c r="K1408" s="43"/>
      <c r="L1408" s="43"/>
      <c r="M1408" s="43"/>
      <c r="N1408" s="43"/>
      <c r="O1408" s="60"/>
      <c r="P1408" s="43"/>
      <c r="Q1408" s="43"/>
      <c r="R1408" s="43"/>
      <c r="S1408" s="43"/>
      <c r="T1408" s="43"/>
      <c r="U1408" s="43"/>
      <c r="V1408" s="43"/>
      <c r="W1408" s="43"/>
      <c r="X1408" s="43"/>
      <c r="Y1408" s="43"/>
      <c r="Z1408" s="43"/>
      <c r="AA1408" s="43"/>
      <c r="AB1408" s="43"/>
      <c r="AC1408" s="43"/>
      <c r="AD1408" s="43"/>
      <c r="AE1408" s="43"/>
      <c r="AF1408" s="43"/>
      <c r="AG1408" s="43"/>
      <c r="AH1408" s="43"/>
      <c r="AI1408" s="43"/>
      <c r="AJ1408" s="43"/>
      <c r="AK1408" s="43"/>
      <c r="AL1408" s="43"/>
      <c r="AM1408" s="43"/>
      <c r="AN1408" s="43"/>
      <c r="AO1408" s="43"/>
      <c r="AP1408" s="43"/>
      <c r="AQ1408" s="43"/>
      <c r="AR1408" s="43"/>
      <c r="AS1408" s="43"/>
      <c r="AT1408" s="43"/>
      <c r="AU1408" s="43"/>
      <c r="AV1408" s="43"/>
      <c r="AW1408" s="43"/>
      <c r="AX1408" s="43"/>
      <c r="AY1408" s="43"/>
      <c r="AZ1408" s="43"/>
      <c r="BA1408" s="43"/>
      <c r="BB1408" s="43"/>
      <c r="BC1408" s="43"/>
      <c r="BD1408" s="43"/>
      <c r="BE1408" s="43"/>
      <c r="BF1408" s="43"/>
      <c r="BG1408" s="43"/>
      <c r="BH1408" s="43"/>
      <c r="BI1408" s="43"/>
      <c r="BJ1408" s="43"/>
      <c r="BK1408" s="43"/>
      <c r="BL1408" s="43"/>
      <c r="BM1408" s="43"/>
      <c r="BN1408" s="43"/>
      <c r="BO1408" s="43"/>
      <c r="BP1408" s="43"/>
      <c r="BQ1408" s="43"/>
      <c r="BR1408" s="43"/>
      <c r="BS1408" s="43"/>
      <c r="BT1408" s="43"/>
      <c r="BU1408" s="43"/>
      <c r="BV1408" s="43"/>
      <c r="BW1408" s="43"/>
      <c r="BX1408" s="43"/>
      <c r="BY1408" s="43"/>
      <c r="BZ1408" s="43"/>
      <c r="CA1408" s="43"/>
      <c r="CB1408" s="43"/>
      <c r="CC1408" s="43"/>
      <c r="CD1408" s="43"/>
      <c r="CE1408" s="43"/>
      <c r="CF1408" s="43"/>
      <c r="CG1408" s="43"/>
      <c r="CH1408" s="43"/>
      <c r="CI1408" s="43"/>
      <c r="CJ1408" s="43"/>
      <c r="CK1408" s="43"/>
      <c r="CL1408" s="43"/>
      <c r="CM1408" s="43"/>
      <c r="CN1408" s="43"/>
      <c r="CO1408" s="43"/>
      <c r="CP1408" s="43"/>
      <c r="CQ1408" s="43"/>
      <c r="CR1408" s="43"/>
      <c r="CS1408" s="43"/>
      <c r="CT1408" s="43"/>
      <c r="CU1408" s="43"/>
      <c r="CV1408" s="43"/>
      <c r="CW1408" s="43"/>
      <c r="CX1408" s="43"/>
      <c r="CY1408" s="43"/>
      <c r="CZ1408" s="43"/>
      <c r="DA1408" s="43"/>
      <c r="DB1408" s="43"/>
      <c r="DC1408" s="43"/>
      <c r="DD1408" s="43"/>
      <c r="DE1408" s="43"/>
      <c r="DF1408" s="43"/>
      <c r="DG1408" s="43"/>
      <c r="DH1408" s="43"/>
      <c r="DI1408" s="43"/>
      <c r="DJ1408" s="43"/>
      <c r="DK1408" s="43"/>
      <c r="DL1408" s="43"/>
      <c r="DM1408" s="43"/>
      <c r="DN1408" s="43"/>
      <c r="DO1408" s="43"/>
      <c r="DP1408" s="43"/>
      <c r="DQ1408" s="43"/>
      <c r="DR1408" s="43"/>
      <c r="DS1408" s="43"/>
      <c r="DT1408" s="43"/>
      <c r="DU1408" s="43"/>
      <c r="DV1408" s="43"/>
      <c r="DW1408" s="43"/>
      <c r="DX1408" s="43"/>
      <c r="DY1408" s="43"/>
      <c r="DZ1408" s="43"/>
      <c r="EA1408" s="43"/>
      <c r="EB1408" s="43"/>
      <c r="EC1408" s="43"/>
      <c r="ED1408" s="43"/>
      <c r="EE1408" s="43"/>
      <c r="EF1408" s="43"/>
      <c r="EG1408" s="43"/>
      <c r="EH1408" s="43"/>
      <c r="EI1408" s="43"/>
      <c r="EJ1408" s="43"/>
      <c r="EK1408" s="43"/>
      <c r="EL1408" s="43"/>
      <c r="EM1408" s="43"/>
      <c r="EN1408" s="43"/>
      <c r="EO1408" s="43"/>
      <c r="EP1408" s="43"/>
      <c r="EQ1408" s="43"/>
      <c r="ER1408" s="43"/>
      <c r="ES1408" s="43"/>
      <c r="ET1408" s="43"/>
      <c r="EU1408" s="43"/>
      <c r="EV1408" s="43"/>
      <c r="EW1408" s="43"/>
      <c r="EX1408" s="43"/>
      <c r="EY1408" s="43"/>
      <c r="EZ1408" s="43"/>
      <c r="FA1408" s="43"/>
      <c r="FB1408" s="43"/>
      <c r="FC1408" s="43"/>
      <c r="FD1408" s="43"/>
      <c r="FE1408" s="43"/>
      <c r="FF1408" s="43"/>
      <c r="FG1408" s="43"/>
      <c r="FH1408" s="43"/>
      <c r="FI1408" s="43"/>
      <c r="FJ1408" s="43"/>
      <c r="FK1408" s="43"/>
      <c r="FL1408" s="43"/>
      <c r="FM1408" s="43"/>
      <c r="FN1408" s="43"/>
      <c r="FO1408" s="43"/>
      <c r="FP1408" s="43"/>
      <c r="FQ1408" s="43"/>
      <c r="FR1408" s="43"/>
      <c r="FS1408" s="43"/>
      <c r="FT1408" s="43"/>
      <c r="FU1408" s="43"/>
      <c r="FV1408" s="43"/>
      <c r="FW1408" s="43"/>
      <c r="FX1408" s="43"/>
      <c r="FY1408" s="43"/>
      <c r="FZ1408" s="43"/>
      <c r="GA1408" s="43"/>
      <c r="GB1408" s="43"/>
      <c r="GC1408" s="43"/>
      <c r="GD1408" s="43"/>
      <c r="GE1408" s="43"/>
      <c r="GF1408" s="43"/>
      <c r="GG1408" s="43"/>
      <c r="GH1408" s="43"/>
      <c r="GI1408" s="43"/>
      <c r="GJ1408" s="43"/>
      <c r="GK1408" s="43"/>
      <c r="GL1408" s="43"/>
      <c r="GM1408" s="43"/>
      <c r="GN1408" s="43"/>
      <c r="GO1408" s="43"/>
      <c r="GP1408" s="43"/>
      <c r="GQ1408" s="43"/>
      <c r="GR1408" s="43"/>
      <c r="GS1408" s="43"/>
      <c r="GT1408" s="43"/>
      <c r="GU1408" s="43"/>
      <c r="GV1408" s="43"/>
      <c r="GW1408" s="43"/>
      <c r="GX1408" s="43"/>
      <c r="GY1408" s="43"/>
      <c r="GZ1408" s="43"/>
      <c r="HA1408" s="43"/>
      <c r="HB1408" s="43"/>
      <c r="HC1408" s="43"/>
      <c r="HD1408" s="43"/>
      <c r="HE1408" s="43"/>
      <c r="HF1408" s="43"/>
      <c r="HG1408" s="43"/>
      <c r="HH1408" s="43"/>
      <c r="HI1408" s="43"/>
      <c r="HJ1408" s="43"/>
      <c r="HK1408" s="43"/>
      <c r="HL1408" s="43"/>
      <c r="HM1408" s="43"/>
      <c r="HN1408" s="43"/>
      <c r="HO1408" s="43"/>
      <c r="HP1408" s="43"/>
      <c r="HQ1408" s="43"/>
      <c r="HR1408" s="43"/>
      <c r="HS1408" s="43"/>
      <c r="HT1408" s="43"/>
      <c r="HU1408" s="43"/>
      <c r="HV1408" s="43"/>
      <c r="HW1408" s="43"/>
      <c r="HX1408" s="43"/>
      <c r="HY1408" s="43"/>
      <c r="HZ1408" s="43"/>
      <c r="IA1408" s="43"/>
      <c r="IB1408" s="43"/>
    </row>
    <row r="1409" spans="1:236">
      <c r="A1409" s="43"/>
      <c r="B1409" s="43"/>
      <c r="C1409" s="43"/>
      <c r="D1409" s="43"/>
      <c r="E1409" s="43"/>
      <c r="F1409" s="43"/>
      <c r="G1409" s="43"/>
      <c r="H1409" s="43"/>
      <c r="I1409" s="43"/>
      <c r="J1409" s="43"/>
      <c r="K1409" s="43"/>
      <c r="L1409" s="43"/>
      <c r="M1409" s="43"/>
      <c r="N1409" s="43"/>
      <c r="O1409" s="60"/>
      <c r="P1409" s="43"/>
      <c r="Q1409" s="43"/>
      <c r="R1409" s="43"/>
      <c r="S1409" s="43"/>
      <c r="T1409" s="43"/>
      <c r="U1409" s="43"/>
      <c r="V1409" s="43"/>
      <c r="W1409" s="43"/>
      <c r="X1409" s="43"/>
      <c r="Y1409" s="43"/>
      <c r="Z1409" s="43"/>
      <c r="AA1409" s="43"/>
      <c r="AB1409" s="43"/>
      <c r="AC1409" s="43"/>
      <c r="AD1409" s="43"/>
      <c r="AE1409" s="43"/>
      <c r="AF1409" s="43"/>
      <c r="AG1409" s="43"/>
      <c r="AH1409" s="43"/>
      <c r="AI1409" s="43"/>
      <c r="AJ1409" s="43"/>
      <c r="AK1409" s="43"/>
      <c r="AL1409" s="43"/>
      <c r="AM1409" s="43"/>
      <c r="AN1409" s="43"/>
      <c r="AO1409" s="43"/>
      <c r="AP1409" s="43"/>
      <c r="AQ1409" s="43"/>
      <c r="AR1409" s="43"/>
      <c r="AS1409" s="43"/>
      <c r="AT1409" s="43"/>
      <c r="AU1409" s="43"/>
      <c r="AV1409" s="43"/>
      <c r="AW1409" s="43"/>
      <c r="AX1409" s="43"/>
      <c r="AY1409" s="43"/>
      <c r="AZ1409" s="43"/>
      <c r="BA1409" s="43"/>
      <c r="BB1409" s="43"/>
      <c r="BC1409" s="43"/>
      <c r="BD1409" s="43"/>
      <c r="BE1409" s="43"/>
      <c r="BF1409" s="43"/>
      <c r="BG1409" s="43"/>
      <c r="BH1409" s="43"/>
      <c r="BI1409" s="43"/>
      <c r="BJ1409" s="43"/>
      <c r="BK1409" s="43"/>
      <c r="BL1409" s="43"/>
      <c r="BM1409" s="43"/>
      <c r="BN1409" s="43"/>
      <c r="BO1409" s="43"/>
      <c r="BP1409" s="43"/>
      <c r="BQ1409" s="43"/>
      <c r="BR1409" s="43"/>
      <c r="BS1409" s="43"/>
      <c r="BT1409" s="43"/>
      <c r="BU1409" s="43"/>
      <c r="BV1409" s="43"/>
      <c r="BW1409" s="43"/>
      <c r="BX1409" s="43"/>
      <c r="BY1409" s="43"/>
      <c r="BZ1409" s="43"/>
      <c r="CA1409" s="43"/>
      <c r="CB1409" s="43"/>
      <c r="CC1409" s="43"/>
      <c r="CD1409" s="43"/>
      <c r="CE1409" s="43"/>
      <c r="CF1409" s="43"/>
      <c r="CG1409" s="43"/>
      <c r="CH1409" s="43"/>
      <c r="CI1409" s="43"/>
      <c r="CJ1409" s="43"/>
      <c r="CK1409" s="43"/>
      <c r="CL1409" s="43"/>
      <c r="CM1409" s="43"/>
      <c r="CN1409" s="43"/>
      <c r="CO1409" s="43"/>
      <c r="CP1409" s="43"/>
      <c r="CQ1409" s="43"/>
      <c r="CR1409" s="43"/>
      <c r="CS1409" s="43"/>
      <c r="CT1409" s="43"/>
      <c r="CU1409" s="43"/>
      <c r="CV1409" s="43"/>
      <c r="CW1409" s="43"/>
      <c r="CX1409" s="43"/>
      <c r="CY1409" s="43"/>
      <c r="CZ1409" s="43"/>
      <c r="DA1409" s="43"/>
      <c r="DB1409" s="43"/>
      <c r="DC1409" s="43"/>
      <c r="DD1409" s="43"/>
      <c r="DE1409" s="43"/>
      <c r="DF1409" s="43"/>
      <c r="DG1409" s="43"/>
      <c r="DH1409" s="43"/>
      <c r="DI1409" s="43"/>
      <c r="DJ1409" s="43"/>
      <c r="DK1409" s="43"/>
      <c r="DL1409" s="43"/>
      <c r="DM1409" s="43"/>
      <c r="DN1409" s="43"/>
      <c r="DO1409" s="43"/>
      <c r="DP1409" s="43"/>
      <c r="DQ1409" s="43"/>
      <c r="DR1409" s="43"/>
      <c r="DS1409" s="43"/>
      <c r="DT1409" s="43"/>
      <c r="DU1409" s="43"/>
      <c r="DV1409" s="43"/>
      <c r="DW1409" s="43"/>
      <c r="DX1409" s="43"/>
      <c r="DY1409" s="43"/>
      <c r="DZ1409" s="43"/>
      <c r="EA1409" s="43"/>
      <c r="EB1409" s="43"/>
      <c r="EC1409" s="43"/>
      <c r="ED1409" s="43"/>
      <c r="EE1409" s="43"/>
      <c r="EF1409" s="43"/>
      <c r="EG1409" s="43"/>
      <c r="EH1409" s="43"/>
      <c r="EI1409" s="43"/>
      <c r="EJ1409" s="43"/>
      <c r="EK1409" s="43"/>
      <c r="EL1409" s="43"/>
      <c r="EM1409" s="43"/>
      <c r="EN1409" s="43"/>
      <c r="EO1409" s="43"/>
      <c r="EP1409" s="43"/>
      <c r="EQ1409" s="43"/>
      <c r="ER1409" s="43"/>
      <c r="ES1409" s="43"/>
      <c r="ET1409" s="43"/>
      <c r="EU1409" s="43"/>
      <c r="EV1409" s="43"/>
      <c r="EW1409" s="43"/>
      <c r="EX1409" s="43"/>
      <c r="EY1409" s="43"/>
      <c r="EZ1409" s="43"/>
      <c r="FA1409" s="43"/>
      <c r="FB1409" s="43"/>
      <c r="FC1409" s="43"/>
      <c r="FD1409" s="43"/>
      <c r="FE1409" s="43"/>
      <c r="FF1409" s="43"/>
      <c r="FG1409" s="43"/>
      <c r="FH1409" s="43"/>
      <c r="FI1409" s="43"/>
      <c r="FJ1409" s="43"/>
      <c r="FK1409" s="43"/>
      <c r="FL1409" s="43"/>
      <c r="FM1409" s="43"/>
      <c r="FN1409" s="43"/>
      <c r="FO1409" s="43"/>
      <c r="FP1409" s="43"/>
      <c r="FQ1409" s="43"/>
      <c r="FR1409" s="43"/>
      <c r="FS1409" s="43"/>
      <c r="FT1409" s="43"/>
      <c r="FU1409" s="43"/>
      <c r="FV1409" s="43"/>
      <c r="FW1409" s="43"/>
      <c r="FX1409" s="43"/>
      <c r="FY1409" s="43"/>
      <c r="FZ1409" s="43"/>
      <c r="GA1409" s="43"/>
      <c r="GB1409" s="43"/>
      <c r="GC1409" s="43"/>
      <c r="GD1409" s="43"/>
      <c r="GE1409" s="43"/>
      <c r="GF1409" s="43"/>
      <c r="GG1409" s="43"/>
      <c r="GH1409" s="43"/>
      <c r="GI1409" s="43"/>
      <c r="GJ1409" s="43"/>
      <c r="GK1409" s="43"/>
      <c r="GL1409" s="43"/>
      <c r="GM1409" s="43"/>
      <c r="GN1409" s="43"/>
      <c r="GO1409" s="43"/>
      <c r="GP1409" s="43"/>
      <c r="GQ1409" s="43"/>
      <c r="GR1409" s="43"/>
      <c r="GS1409" s="43"/>
      <c r="GT1409" s="43"/>
      <c r="GU1409" s="43"/>
      <c r="GV1409" s="43"/>
      <c r="GW1409" s="43"/>
      <c r="GX1409" s="43"/>
      <c r="GY1409" s="43"/>
      <c r="GZ1409" s="43"/>
      <c r="HA1409" s="43"/>
      <c r="HB1409" s="43"/>
      <c r="HC1409" s="43"/>
      <c r="HD1409" s="43"/>
      <c r="HE1409" s="43"/>
      <c r="HF1409" s="43"/>
      <c r="HG1409" s="43"/>
      <c r="HH1409" s="43"/>
      <c r="HI1409" s="43"/>
      <c r="HJ1409" s="43"/>
      <c r="HK1409" s="43"/>
      <c r="HL1409" s="43"/>
      <c r="HM1409" s="43"/>
      <c r="HN1409" s="43"/>
      <c r="HO1409" s="43"/>
      <c r="HP1409" s="43"/>
      <c r="HQ1409" s="43"/>
      <c r="HR1409" s="43"/>
      <c r="HS1409" s="43"/>
      <c r="HT1409" s="43"/>
      <c r="HU1409" s="43"/>
      <c r="HV1409" s="43"/>
      <c r="HW1409" s="43"/>
      <c r="HX1409" s="43"/>
      <c r="HY1409" s="43"/>
      <c r="HZ1409" s="43"/>
      <c r="IA1409" s="43"/>
      <c r="IB1409" s="43"/>
    </row>
    <row r="1410" spans="1:236">
      <c r="A1410" s="43"/>
      <c r="B1410" s="43"/>
      <c r="C1410" s="43"/>
      <c r="D1410" s="43"/>
      <c r="E1410" s="43"/>
      <c r="F1410" s="43"/>
      <c r="G1410" s="43"/>
      <c r="H1410" s="43"/>
      <c r="I1410" s="43"/>
      <c r="J1410" s="43"/>
      <c r="K1410" s="43"/>
      <c r="L1410" s="43"/>
      <c r="M1410" s="43"/>
      <c r="N1410" s="43"/>
      <c r="O1410" s="60"/>
      <c r="P1410" s="43"/>
      <c r="Q1410" s="43"/>
      <c r="R1410" s="43"/>
      <c r="S1410" s="43"/>
      <c r="T1410" s="43"/>
      <c r="U1410" s="43"/>
      <c r="V1410" s="43"/>
      <c r="W1410" s="43"/>
      <c r="X1410" s="43"/>
      <c r="Y1410" s="43"/>
      <c r="Z1410" s="43"/>
      <c r="AA1410" s="43"/>
      <c r="AB1410" s="43"/>
      <c r="AC1410" s="43"/>
      <c r="AD1410" s="43"/>
      <c r="AE1410" s="43"/>
      <c r="AF1410" s="43"/>
      <c r="AG1410" s="43"/>
      <c r="AH1410" s="43"/>
      <c r="AI1410" s="43"/>
      <c r="AJ1410" s="43"/>
      <c r="AK1410" s="43"/>
      <c r="AL1410" s="43"/>
      <c r="AM1410" s="43"/>
      <c r="AN1410" s="43"/>
      <c r="AO1410" s="43"/>
      <c r="AP1410" s="43"/>
      <c r="AQ1410" s="43"/>
      <c r="AR1410" s="43"/>
      <c r="AS1410" s="43"/>
      <c r="AT1410" s="43"/>
      <c r="AU1410" s="43"/>
      <c r="AV1410" s="43"/>
      <c r="AW1410" s="43"/>
      <c r="AX1410" s="43"/>
      <c r="AY1410" s="43"/>
      <c r="AZ1410" s="43"/>
      <c r="BA1410" s="43"/>
      <c r="BB1410" s="43"/>
      <c r="BC1410" s="43"/>
      <c r="BD1410" s="43"/>
      <c r="BE1410" s="43"/>
      <c r="BF1410" s="43"/>
      <c r="BG1410" s="43"/>
      <c r="BH1410" s="43"/>
      <c r="BI1410" s="43"/>
      <c r="BJ1410" s="43"/>
      <c r="BK1410" s="43"/>
      <c r="BL1410" s="43"/>
      <c r="BM1410" s="43"/>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3"/>
      <c r="CW1410" s="43"/>
      <c r="CX1410" s="43"/>
      <c r="CY1410" s="43"/>
      <c r="CZ1410" s="43"/>
      <c r="DA1410" s="43"/>
      <c r="DB1410" s="43"/>
      <c r="DC1410" s="43"/>
      <c r="DD1410" s="43"/>
      <c r="DE1410" s="43"/>
      <c r="DF1410" s="43"/>
      <c r="DG1410" s="43"/>
      <c r="DH1410" s="43"/>
      <c r="DI1410" s="43"/>
      <c r="DJ1410" s="43"/>
      <c r="DK1410" s="43"/>
      <c r="DL1410" s="43"/>
      <c r="DM1410" s="43"/>
      <c r="DN1410" s="43"/>
      <c r="DO1410" s="43"/>
      <c r="DP1410" s="43"/>
      <c r="DQ1410" s="43"/>
      <c r="DR1410" s="43"/>
      <c r="DS1410" s="43"/>
      <c r="DT1410" s="43"/>
      <c r="DU1410" s="43"/>
      <c r="DV1410" s="43"/>
      <c r="DW1410" s="43"/>
      <c r="DX1410" s="43"/>
      <c r="DY1410" s="43"/>
      <c r="DZ1410" s="43"/>
      <c r="EA1410" s="43"/>
      <c r="EB1410" s="43"/>
      <c r="EC1410" s="43"/>
      <c r="ED1410" s="43"/>
      <c r="EE1410" s="43"/>
      <c r="EF1410" s="43"/>
      <c r="EG1410" s="43"/>
      <c r="EH1410" s="43"/>
      <c r="EI1410" s="43"/>
      <c r="EJ1410" s="43"/>
      <c r="EK1410" s="43"/>
      <c r="EL1410" s="43"/>
      <c r="EM1410" s="43"/>
      <c r="EN1410" s="43"/>
      <c r="EO1410" s="43"/>
      <c r="EP1410" s="43"/>
      <c r="EQ1410" s="43"/>
      <c r="ER1410" s="43"/>
      <c r="ES1410" s="43"/>
      <c r="ET1410" s="43"/>
      <c r="EU1410" s="43"/>
      <c r="EV1410" s="43"/>
      <c r="EW1410" s="43"/>
      <c r="EX1410" s="43"/>
      <c r="EY1410" s="43"/>
      <c r="EZ1410" s="43"/>
      <c r="FA1410" s="43"/>
      <c r="FB1410" s="43"/>
      <c r="FC1410" s="43"/>
      <c r="FD1410" s="43"/>
      <c r="FE1410" s="43"/>
      <c r="FF1410" s="43"/>
      <c r="FG1410" s="43"/>
      <c r="FH1410" s="43"/>
      <c r="FI1410" s="43"/>
      <c r="FJ1410" s="43"/>
      <c r="FK1410" s="43"/>
      <c r="FL1410" s="43"/>
      <c r="FM1410" s="43"/>
      <c r="FN1410" s="43"/>
      <c r="FO1410" s="43"/>
      <c r="FP1410" s="43"/>
      <c r="FQ1410" s="43"/>
      <c r="FR1410" s="43"/>
      <c r="FS1410" s="43"/>
      <c r="FT1410" s="43"/>
      <c r="FU1410" s="43"/>
      <c r="FV1410" s="43"/>
      <c r="FW1410" s="43"/>
      <c r="FX1410" s="43"/>
      <c r="FY1410" s="43"/>
      <c r="FZ1410" s="43"/>
      <c r="GA1410" s="43"/>
      <c r="GB1410" s="43"/>
      <c r="GC1410" s="43"/>
      <c r="GD1410" s="43"/>
      <c r="GE1410" s="43"/>
      <c r="GF1410" s="43"/>
      <c r="GG1410" s="43"/>
      <c r="GH1410" s="43"/>
      <c r="GI1410" s="43"/>
      <c r="GJ1410" s="43"/>
      <c r="GK1410" s="43"/>
      <c r="GL1410" s="43"/>
      <c r="GM1410" s="43"/>
      <c r="GN1410" s="43"/>
      <c r="GO1410" s="43"/>
      <c r="GP1410" s="43"/>
      <c r="GQ1410" s="43"/>
      <c r="GR1410" s="43"/>
      <c r="GS1410" s="43"/>
      <c r="GT1410" s="43"/>
      <c r="GU1410" s="43"/>
      <c r="GV1410" s="43"/>
      <c r="GW1410" s="43"/>
      <c r="GX1410" s="43"/>
      <c r="GY1410" s="43"/>
      <c r="GZ1410" s="43"/>
      <c r="HA1410" s="43"/>
      <c r="HB1410" s="43"/>
      <c r="HC1410" s="43"/>
      <c r="HD1410" s="43"/>
      <c r="HE1410" s="43"/>
      <c r="HF1410" s="43"/>
      <c r="HG1410" s="43"/>
      <c r="HH1410" s="43"/>
      <c r="HI1410" s="43"/>
      <c r="HJ1410" s="43"/>
      <c r="HK1410" s="43"/>
      <c r="HL1410" s="43"/>
      <c r="HM1410" s="43"/>
      <c r="HN1410" s="43"/>
      <c r="HO1410" s="43"/>
      <c r="HP1410" s="43"/>
      <c r="HQ1410" s="43"/>
      <c r="HR1410" s="43"/>
      <c r="HS1410" s="43"/>
      <c r="HT1410" s="43"/>
      <c r="HU1410" s="43"/>
      <c r="HV1410" s="43"/>
      <c r="HW1410" s="43"/>
      <c r="HX1410" s="43"/>
      <c r="HY1410" s="43"/>
      <c r="HZ1410" s="43"/>
      <c r="IA1410" s="43"/>
      <c r="IB1410" s="43"/>
    </row>
    <row r="1411" spans="1:236">
      <c r="A1411" s="43"/>
      <c r="B1411" s="43"/>
      <c r="C1411" s="43"/>
      <c r="D1411" s="43"/>
      <c r="E1411" s="43"/>
      <c r="F1411" s="43"/>
      <c r="G1411" s="43"/>
      <c r="H1411" s="43"/>
      <c r="I1411" s="43"/>
      <c r="J1411" s="43"/>
      <c r="K1411" s="43"/>
      <c r="L1411" s="43"/>
      <c r="M1411" s="43"/>
      <c r="N1411" s="43"/>
      <c r="O1411" s="60"/>
      <c r="P1411" s="43"/>
      <c r="Q1411" s="43"/>
      <c r="R1411" s="43"/>
      <c r="S1411" s="43"/>
      <c r="T1411" s="43"/>
      <c r="U1411" s="43"/>
      <c r="V1411" s="43"/>
      <c r="W1411" s="43"/>
      <c r="X1411" s="43"/>
      <c r="Y1411" s="43"/>
      <c r="Z1411" s="43"/>
      <c r="AA1411" s="43"/>
      <c r="AB1411" s="43"/>
      <c r="AC1411" s="43"/>
      <c r="AD1411" s="43"/>
      <c r="AE1411" s="43"/>
      <c r="AF1411" s="43"/>
      <c r="AG1411" s="43"/>
      <c r="AH1411" s="43"/>
      <c r="AI1411" s="43"/>
      <c r="AJ1411" s="43"/>
      <c r="AK1411" s="43"/>
      <c r="AL1411" s="43"/>
      <c r="AM1411" s="43"/>
      <c r="AN1411" s="43"/>
      <c r="AO1411" s="43"/>
      <c r="AP1411" s="43"/>
      <c r="AQ1411" s="43"/>
      <c r="AR1411" s="43"/>
      <c r="AS1411" s="43"/>
      <c r="AT1411" s="43"/>
      <c r="AU1411" s="43"/>
      <c r="AV1411" s="43"/>
      <c r="AW1411" s="43"/>
      <c r="AX1411" s="43"/>
      <c r="AY1411" s="43"/>
      <c r="AZ1411" s="43"/>
      <c r="BA1411" s="43"/>
      <c r="BB1411" s="43"/>
      <c r="BC1411" s="43"/>
      <c r="BD1411" s="43"/>
      <c r="BE1411" s="43"/>
      <c r="BF1411" s="43"/>
      <c r="BG1411" s="43"/>
      <c r="BH1411" s="43"/>
      <c r="BI1411" s="43"/>
      <c r="BJ1411" s="43"/>
      <c r="BK1411" s="43"/>
      <c r="BL1411" s="43"/>
      <c r="BM1411" s="43"/>
      <c r="BN1411" s="43"/>
      <c r="BO1411" s="43"/>
      <c r="BP1411" s="43"/>
      <c r="BQ1411" s="43"/>
      <c r="BR1411" s="43"/>
      <c r="BS1411" s="43"/>
      <c r="BT1411" s="43"/>
      <c r="BU1411" s="43"/>
      <c r="BV1411" s="43"/>
      <c r="BW1411" s="43"/>
      <c r="BX1411" s="43"/>
      <c r="BY1411" s="43"/>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c r="DW1411" s="43"/>
      <c r="DX1411" s="43"/>
      <c r="DY1411" s="43"/>
      <c r="DZ1411" s="43"/>
      <c r="EA1411" s="43"/>
      <c r="EB1411" s="43"/>
      <c r="EC1411" s="43"/>
      <c r="ED1411" s="43"/>
      <c r="EE1411" s="43"/>
      <c r="EF1411" s="43"/>
      <c r="EG1411" s="43"/>
      <c r="EH1411" s="43"/>
      <c r="EI1411" s="43"/>
      <c r="EJ1411" s="43"/>
      <c r="EK1411" s="43"/>
      <c r="EL1411" s="43"/>
      <c r="EM1411" s="43"/>
      <c r="EN1411" s="43"/>
      <c r="EO1411" s="43"/>
      <c r="EP1411" s="43"/>
      <c r="EQ1411" s="43"/>
      <c r="ER1411" s="43"/>
      <c r="ES1411" s="43"/>
      <c r="ET1411" s="43"/>
      <c r="EU1411" s="43"/>
      <c r="EV1411" s="43"/>
      <c r="EW1411" s="43"/>
      <c r="EX1411" s="43"/>
      <c r="EY1411" s="43"/>
      <c r="EZ1411" s="43"/>
      <c r="FA1411" s="43"/>
      <c r="FB1411" s="43"/>
      <c r="FC1411" s="43"/>
      <c r="FD1411" s="43"/>
      <c r="FE1411" s="43"/>
      <c r="FF1411" s="43"/>
      <c r="FG1411" s="43"/>
      <c r="FH1411" s="43"/>
      <c r="FI1411" s="43"/>
      <c r="FJ1411" s="43"/>
      <c r="FK1411" s="43"/>
      <c r="FL1411" s="43"/>
      <c r="FM1411" s="43"/>
      <c r="FN1411" s="43"/>
      <c r="FO1411" s="43"/>
      <c r="FP1411" s="43"/>
      <c r="FQ1411" s="43"/>
      <c r="FR1411" s="43"/>
      <c r="FS1411" s="43"/>
      <c r="FT1411" s="43"/>
      <c r="FU1411" s="43"/>
      <c r="FV1411" s="43"/>
      <c r="FW1411" s="43"/>
      <c r="FX1411" s="43"/>
      <c r="FY1411" s="43"/>
      <c r="FZ1411" s="43"/>
      <c r="GA1411" s="43"/>
      <c r="GB1411" s="43"/>
      <c r="GC1411" s="43"/>
      <c r="GD1411" s="43"/>
      <c r="GE1411" s="43"/>
      <c r="GF1411" s="43"/>
      <c r="GG1411" s="43"/>
      <c r="GH1411" s="43"/>
      <c r="GI1411" s="43"/>
      <c r="GJ1411" s="43"/>
      <c r="GK1411" s="43"/>
      <c r="GL1411" s="43"/>
      <c r="GM1411" s="43"/>
      <c r="GN1411" s="43"/>
      <c r="GO1411" s="43"/>
      <c r="GP1411" s="43"/>
      <c r="GQ1411" s="43"/>
      <c r="GR1411" s="43"/>
      <c r="GS1411" s="43"/>
      <c r="GT1411" s="43"/>
      <c r="GU1411" s="43"/>
      <c r="GV1411" s="43"/>
      <c r="GW1411" s="43"/>
      <c r="GX1411" s="43"/>
      <c r="GY1411" s="43"/>
      <c r="GZ1411" s="43"/>
      <c r="HA1411" s="43"/>
      <c r="HB1411" s="43"/>
      <c r="HC1411" s="43"/>
      <c r="HD1411" s="43"/>
      <c r="HE1411" s="43"/>
      <c r="HF1411" s="43"/>
      <c r="HG1411" s="43"/>
      <c r="HH1411" s="43"/>
      <c r="HI1411" s="43"/>
      <c r="HJ1411" s="43"/>
      <c r="HK1411" s="43"/>
      <c r="HL1411" s="43"/>
      <c r="HM1411" s="43"/>
      <c r="HN1411" s="43"/>
      <c r="HO1411" s="43"/>
      <c r="HP1411" s="43"/>
      <c r="HQ1411" s="43"/>
      <c r="HR1411" s="43"/>
      <c r="HS1411" s="43"/>
      <c r="HT1411" s="43"/>
      <c r="HU1411" s="43"/>
      <c r="HV1411" s="43"/>
      <c r="HW1411" s="43"/>
      <c r="HX1411" s="43"/>
      <c r="HY1411" s="43"/>
      <c r="HZ1411" s="43"/>
      <c r="IA1411" s="43"/>
      <c r="IB1411" s="43"/>
    </row>
    <row r="1412" spans="1:236">
      <c r="A1412" s="43"/>
      <c r="B1412" s="43"/>
      <c r="C1412" s="43"/>
      <c r="D1412" s="43"/>
      <c r="E1412" s="43"/>
      <c r="F1412" s="43"/>
      <c r="G1412" s="43"/>
      <c r="H1412" s="43"/>
      <c r="I1412" s="43"/>
      <c r="J1412" s="43"/>
      <c r="K1412" s="43"/>
      <c r="L1412" s="43"/>
      <c r="M1412" s="43"/>
      <c r="N1412" s="43"/>
      <c r="O1412" s="60"/>
      <c r="P1412" s="43"/>
      <c r="Q1412" s="43"/>
      <c r="R1412" s="43"/>
      <c r="S1412" s="43"/>
      <c r="T1412" s="43"/>
      <c r="U1412" s="43"/>
      <c r="V1412" s="43"/>
      <c r="W1412" s="43"/>
      <c r="X1412" s="43"/>
      <c r="Y1412" s="43"/>
      <c r="Z1412" s="43"/>
      <c r="AA1412" s="43"/>
      <c r="AB1412" s="43"/>
      <c r="AC1412" s="43"/>
      <c r="AD1412" s="43"/>
      <c r="AE1412" s="43"/>
      <c r="AF1412" s="43"/>
      <c r="AG1412" s="43"/>
      <c r="AH1412" s="43"/>
      <c r="AI1412" s="43"/>
      <c r="AJ1412" s="43"/>
      <c r="AK1412" s="43"/>
      <c r="AL1412" s="43"/>
      <c r="AM1412" s="43"/>
      <c r="AN1412" s="43"/>
      <c r="AO1412" s="43"/>
      <c r="AP1412" s="43"/>
      <c r="AQ1412" s="43"/>
      <c r="AR1412" s="43"/>
      <c r="AS1412" s="43"/>
      <c r="AT1412" s="43"/>
      <c r="AU1412" s="43"/>
      <c r="AV1412" s="43"/>
      <c r="AW1412" s="43"/>
      <c r="AX1412" s="43"/>
      <c r="AY1412" s="43"/>
      <c r="AZ1412" s="43"/>
      <c r="BA1412" s="43"/>
      <c r="BB1412" s="43"/>
      <c r="BC1412" s="43"/>
      <c r="BD1412" s="43"/>
      <c r="BE1412" s="43"/>
      <c r="BF1412" s="43"/>
      <c r="BG1412" s="43"/>
      <c r="BH1412" s="43"/>
      <c r="BI1412" s="43"/>
      <c r="BJ1412" s="43"/>
      <c r="BK1412" s="43"/>
      <c r="BL1412" s="43"/>
      <c r="BM1412" s="43"/>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43"/>
      <c r="FE1412" s="43"/>
      <c r="FF1412" s="43"/>
      <c r="FG1412" s="43"/>
      <c r="FH1412" s="43"/>
      <c r="FI1412" s="43"/>
      <c r="FJ1412" s="43"/>
      <c r="FK1412" s="43"/>
      <c r="FL1412" s="43"/>
      <c r="FM1412" s="43"/>
      <c r="FN1412" s="43"/>
      <c r="FO1412" s="43"/>
      <c r="FP1412" s="43"/>
      <c r="FQ1412" s="43"/>
      <c r="FR1412" s="43"/>
      <c r="FS1412" s="43"/>
      <c r="FT1412" s="43"/>
      <c r="FU1412" s="43"/>
      <c r="FV1412" s="43"/>
      <c r="FW1412" s="43"/>
      <c r="FX1412" s="43"/>
      <c r="FY1412" s="43"/>
      <c r="FZ1412" s="43"/>
      <c r="GA1412" s="43"/>
      <c r="GB1412" s="43"/>
      <c r="GC1412" s="43"/>
      <c r="GD1412" s="43"/>
      <c r="GE1412" s="43"/>
      <c r="GF1412" s="43"/>
      <c r="GG1412" s="43"/>
      <c r="GH1412" s="43"/>
      <c r="GI1412" s="43"/>
      <c r="GJ1412" s="43"/>
      <c r="GK1412" s="43"/>
      <c r="GL1412" s="43"/>
      <c r="GM1412" s="43"/>
      <c r="GN1412" s="43"/>
      <c r="GO1412" s="43"/>
      <c r="GP1412" s="43"/>
      <c r="GQ1412" s="43"/>
      <c r="GR1412" s="43"/>
      <c r="GS1412" s="43"/>
      <c r="GT1412" s="43"/>
      <c r="GU1412" s="43"/>
      <c r="GV1412" s="43"/>
      <c r="GW1412" s="43"/>
      <c r="GX1412" s="43"/>
      <c r="GY1412" s="43"/>
      <c r="GZ1412" s="43"/>
      <c r="HA1412" s="43"/>
      <c r="HB1412" s="43"/>
      <c r="HC1412" s="43"/>
      <c r="HD1412" s="43"/>
      <c r="HE1412" s="43"/>
      <c r="HF1412" s="43"/>
      <c r="HG1412" s="43"/>
      <c r="HH1412" s="43"/>
      <c r="HI1412" s="43"/>
      <c r="HJ1412" s="43"/>
      <c r="HK1412" s="43"/>
      <c r="HL1412" s="43"/>
      <c r="HM1412" s="43"/>
      <c r="HN1412" s="43"/>
      <c r="HO1412" s="43"/>
      <c r="HP1412" s="43"/>
      <c r="HQ1412" s="43"/>
      <c r="HR1412" s="43"/>
      <c r="HS1412" s="43"/>
      <c r="HT1412" s="43"/>
      <c r="HU1412" s="43"/>
      <c r="HV1412" s="43"/>
      <c r="HW1412" s="43"/>
      <c r="HX1412" s="43"/>
      <c r="HY1412" s="43"/>
      <c r="HZ1412" s="43"/>
      <c r="IA1412" s="43"/>
      <c r="IB1412" s="43"/>
    </row>
    <row r="1413" spans="1:236">
      <c r="A1413" s="43"/>
      <c r="B1413" s="43"/>
      <c r="C1413" s="43"/>
      <c r="D1413" s="43"/>
      <c r="E1413" s="43"/>
      <c r="F1413" s="43"/>
      <c r="G1413" s="43"/>
      <c r="H1413" s="43"/>
      <c r="I1413" s="43"/>
      <c r="J1413" s="43"/>
      <c r="K1413" s="43"/>
      <c r="L1413" s="43"/>
      <c r="M1413" s="43"/>
      <c r="N1413" s="43"/>
      <c r="O1413" s="60"/>
      <c r="P1413" s="43"/>
      <c r="Q1413" s="43"/>
      <c r="R1413" s="43"/>
      <c r="S1413" s="43"/>
      <c r="T1413" s="43"/>
      <c r="U1413" s="43"/>
      <c r="V1413" s="43"/>
      <c r="W1413" s="43"/>
      <c r="X1413" s="43"/>
      <c r="Y1413" s="43"/>
      <c r="Z1413" s="43"/>
      <c r="AA1413" s="43"/>
      <c r="AB1413" s="43"/>
      <c r="AC1413" s="43"/>
      <c r="AD1413" s="43"/>
      <c r="AE1413" s="43"/>
      <c r="AF1413" s="43"/>
      <c r="AG1413" s="43"/>
      <c r="AH1413" s="43"/>
      <c r="AI1413" s="43"/>
      <c r="AJ1413" s="43"/>
      <c r="AK1413" s="43"/>
      <c r="AL1413" s="43"/>
      <c r="AM1413" s="43"/>
      <c r="AN1413" s="43"/>
      <c r="AO1413" s="43"/>
      <c r="AP1413" s="43"/>
      <c r="AQ1413" s="43"/>
      <c r="AR1413" s="43"/>
      <c r="AS1413" s="43"/>
      <c r="AT1413" s="43"/>
      <c r="AU1413" s="43"/>
      <c r="AV1413" s="43"/>
      <c r="AW1413" s="43"/>
      <c r="AX1413" s="43"/>
      <c r="AY1413" s="43"/>
      <c r="AZ1413" s="43"/>
      <c r="BA1413" s="43"/>
      <c r="BB1413" s="43"/>
      <c r="BC1413" s="43"/>
      <c r="BD1413" s="43"/>
      <c r="BE1413" s="43"/>
      <c r="BF1413" s="43"/>
      <c r="BG1413" s="43"/>
      <c r="BH1413" s="43"/>
      <c r="BI1413" s="43"/>
      <c r="BJ1413" s="43"/>
      <c r="BK1413" s="43"/>
      <c r="BL1413" s="43"/>
      <c r="BM1413" s="43"/>
      <c r="BN1413" s="43"/>
      <c r="BO1413" s="43"/>
      <c r="BP1413" s="43"/>
      <c r="BQ1413" s="43"/>
      <c r="BR1413" s="43"/>
      <c r="BS1413" s="43"/>
      <c r="BT1413" s="43"/>
      <c r="BU1413" s="43"/>
      <c r="BV1413" s="43"/>
      <c r="BW1413" s="43"/>
      <c r="BX1413" s="43"/>
      <c r="BY1413" s="43"/>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c r="DW1413" s="43"/>
      <c r="DX1413" s="43"/>
      <c r="DY1413" s="43"/>
      <c r="DZ1413" s="43"/>
      <c r="EA1413" s="43"/>
      <c r="EB1413" s="43"/>
      <c r="EC1413" s="43"/>
      <c r="ED1413" s="43"/>
      <c r="EE1413" s="43"/>
      <c r="EF1413" s="43"/>
      <c r="EG1413" s="43"/>
      <c r="EH1413" s="43"/>
      <c r="EI1413" s="43"/>
      <c r="EJ1413" s="43"/>
      <c r="EK1413" s="43"/>
      <c r="EL1413" s="43"/>
      <c r="EM1413" s="43"/>
      <c r="EN1413" s="43"/>
      <c r="EO1413" s="43"/>
      <c r="EP1413" s="43"/>
      <c r="EQ1413" s="43"/>
      <c r="ER1413" s="43"/>
      <c r="ES1413" s="43"/>
      <c r="ET1413" s="43"/>
      <c r="EU1413" s="43"/>
      <c r="EV1413" s="43"/>
      <c r="EW1413" s="43"/>
      <c r="EX1413" s="43"/>
      <c r="EY1413" s="43"/>
      <c r="EZ1413" s="43"/>
      <c r="FA1413" s="43"/>
      <c r="FB1413" s="43"/>
      <c r="FC1413" s="43"/>
      <c r="FD1413" s="43"/>
      <c r="FE1413" s="43"/>
      <c r="FF1413" s="43"/>
      <c r="FG1413" s="43"/>
      <c r="FH1413" s="43"/>
      <c r="FI1413" s="43"/>
      <c r="FJ1413" s="43"/>
      <c r="FK1413" s="43"/>
      <c r="FL1413" s="43"/>
      <c r="FM1413" s="43"/>
      <c r="FN1413" s="43"/>
      <c r="FO1413" s="43"/>
      <c r="FP1413" s="43"/>
      <c r="FQ1413" s="43"/>
      <c r="FR1413" s="43"/>
      <c r="FS1413" s="43"/>
      <c r="FT1413" s="43"/>
      <c r="FU1413" s="43"/>
      <c r="FV1413" s="43"/>
      <c r="FW1413" s="43"/>
      <c r="FX1413" s="43"/>
      <c r="FY1413" s="43"/>
      <c r="FZ1413" s="43"/>
      <c r="GA1413" s="43"/>
      <c r="GB1413" s="43"/>
      <c r="GC1413" s="43"/>
      <c r="GD1413" s="43"/>
      <c r="GE1413" s="43"/>
      <c r="GF1413" s="43"/>
      <c r="GG1413" s="43"/>
      <c r="GH1413" s="43"/>
      <c r="GI1413" s="43"/>
      <c r="GJ1413" s="43"/>
      <c r="GK1413" s="43"/>
      <c r="GL1413" s="43"/>
      <c r="GM1413" s="43"/>
      <c r="GN1413" s="43"/>
      <c r="GO1413" s="43"/>
      <c r="GP1413" s="43"/>
      <c r="GQ1413" s="43"/>
      <c r="GR1413" s="43"/>
      <c r="GS1413" s="43"/>
      <c r="GT1413" s="43"/>
      <c r="GU1413" s="43"/>
      <c r="GV1413" s="43"/>
      <c r="GW1413" s="43"/>
      <c r="GX1413" s="43"/>
      <c r="GY1413" s="43"/>
      <c r="GZ1413" s="43"/>
      <c r="HA1413" s="43"/>
      <c r="HB1413" s="43"/>
      <c r="HC1413" s="43"/>
      <c r="HD1413" s="43"/>
      <c r="HE1413" s="43"/>
      <c r="HF1413" s="43"/>
      <c r="HG1413" s="43"/>
      <c r="HH1413" s="43"/>
      <c r="HI1413" s="43"/>
      <c r="HJ1413" s="43"/>
      <c r="HK1413" s="43"/>
      <c r="HL1413" s="43"/>
      <c r="HM1413" s="43"/>
      <c r="HN1413" s="43"/>
      <c r="HO1413" s="43"/>
      <c r="HP1413" s="43"/>
      <c r="HQ1413" s="43"/>
      <c r="HR1413" s="43"/>
      <c r="HS1413" s="43"/>
      <c r="HT1413" s="43"/>
      <c r="HU1413" s="43"/>
      <c r="HV1413" s="43"/>
      <c r="HW1413" s="43"/>
      <c r="HX1413" s="43"/>
      <c r="HY1413" s="43"/>
      <c r="HZ1413" s="43"/>
      <c r="IA1413" s="43"/>
      <c r="IB1413" s="43"/>
    </row>
    <row r="1414" spans="1:236">
      <c r="A1414" s="43"/>
      <c r="B1414" s="43"/>
      <c r="C1414" s="43"/>
      <c r="D1414" s="43"/>
      <c r="E1414" s="43"/>
      <c r="F1414" s="43"/>
      <c r="G1414" s="43"/>
      <c r="H1414" s="43"/>
      <c r="I1414" s="43"/>
      <c r="J1414" s="43"/>
      <c r="K1414" s="43"/>
      <c r="L1414" s="43"/>
      <c r="M1414" s="43"/>
      <c r="N1414" s="43"/>
      <c r="O1414" s="60"/>
      <c r="P1414" s="43"/>
      <c r="Q1414" s="43"/>
      <c r="R1414" s="43"/>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43"/>
      <c r="FE1414" s="43"/>
      <c r="FF1414" s="43"/>
      <c r="FG1414" s="43"/>
      <c r="FH1414" s="43"/>
      <c r="FI1414" s="43"/>
      <c r="FJ1414" s="43"/>
      <c r="FK1414" s="43"/>
      <c r="FL1414" s="43"/>
      <c r="FM1414" s="43"/>
      <c r="FN1414" s="43"/>
      <c r="FO1414" s="43"/>
      <c r="FP1414" s="43"/>
      <c r="FQ1414" s="43"/>
      <c r="FR1414" s="43"/>
      <c r="FS1414" s="43"/>
      <c r="FT1414" s="43"/>
      <c r="FU1414" s="43"/>
      <c r="FV1414" s="43"/>
      <c r="FW1414" s="43"/>
      <c r="FX1414" s="43"/>
      <c r="FY1414" s="43"/>
      <c r="FZ1414" s="43"/>
      <c r="GA1414" s="43"/>
      <c r="GB1414" s="43"/>
      <c r="GC1414" s="43"/>
      <c r="GD1414" s="43"/>
      <c r="GE1414" s="43"/>
      <c r="GF1414" s="43"/>
      <c r="GG1414" s="43"/>
      <c r="GH1414" s="43"/>
      <c r="GI1414" s="43"/>
      <c r="GJ1414" s="43"/>
      <c r="GK1414" s="43"/>
      <c r="GL1414" s="43"/>
      <c r="GM1414" s="43"/>
      <c r="GN1414" s="43"/>
      <c r="GO1414" s="43"/>
      <c r="GP1414" s="43"/>
      <c r="GQ1414" s="43"/>
      <c r="GR1414" s="43"/>
      <c r="GS1414" s="43"/>
      <c r="GT1414" s="43"/>
      <c r="GU1414" s="43"/>
      <c r="GV1414" s="43"/>
      <c r="GW1414" s="43"/>
      <c r="GX1414" s="43"/>
      <c r="GY1414" s="43"/>
      <c r="GZ1414" s="43"/>
      <c r="HA1414" s="43"/>
      <c r="HB1414" s="43"/>
      <c r="HC1414" s="43"/>
      <c r="HD1414" s="43"/>
      <c r="HE1414" s="43"/>
      <c r="HF1414" s="43"/>
      <c r="HG1414" s="43"/>
      <c r="HH1414" s="43"/>
      <c r="HI1414" s="43"/>
      <c r="HJ1414" s="43"/>
      <c r="HK1414" s="43"/>
      <c r="HL1414" s="43"/>
      <c r="HM1414" s="43"/>
      <c r="HN1414" s="43"/>
      <c r="HO1414" s="43"/>
      <c r="HP1414" s="43"/>
      <c r="HQ1414" s="43"/>
      <c r="HR1414" s="43"/>
      <c r="HS1414" s="43"/>
      <c r="HT1414" s="43"/>
      <c r="HU1414" s="43"/>
      <c r="HV1414" s="43"/>
      <c r="HW1414" s="43"/>
      <c r="HX1414" s="43"/>
      <c r="HY1414" s="43"/>
      <c r="HZ1414" s="43"/>
      <c r="IA1414" s="43"/>
      <c r="IB1414" s="43"/>
    </row>
    <row r="1415" spans="1:236">
      <c r="A1415" s="43"/>
      <c r="B1415" s="43"/>
      <c r="C1415" s="43"/>
      <c r="D1415" s="43"/>
      <c r="E1415" s="43"/>
      <c r="F1415" s="43"/>
      <c r="G1415" s="43"/>
      <c r="H1415" s="43"/>
      <c r="I1415" s="43"/>
      <c r="J1415" s="43"/>
      <c r="K1415" s="43"/>
      <c r="L1415" s="43"/>
      <c r="M1415" s="43"/>
      <c r="N1415" s="43"/>
      <c r="O1415" s="60"/>
      <c r="P1415" s="43"/>
      <c r="Q1415" s="43"/>
      <c r="R1415" s="43"/>
      <c r="S1415" s="43"/>
      <c r="T1415" s="43"/>
      <c r="U1415" s="43"/>
      <c r="V1415" s="43"/>
      <c r="W1415" s="43"/>
      <c r="X1415" s="43"/>
      <c r="Y1415" s="43"/>
      <c r="Z1415" s="43"/>
      <c r="AA1415" s="43"/>
      <c r="AB1415" s="43"/>
      <c r="AC1415" s="43"/>
      <c r="AD1415" s="43"/>
      <c r="AE1415" s="43"/>
      <c r="AF1415" s="43"/>
      <c r="AG1415" s="43"/>
      <c r="AH1415" s="43"/>
      <c r="AI1415" s="43"/>
      <c r="AJ1415" s="43"/>
      <c r="AK1415" s="43"/>
      <c r="AL1415" s="43"/>
      <c r="AM1415" s="43"/>
      <c r="AN1415" s="43"/>
      <c r="AO1415" s="43"/>
      <c r="AP1415" s="43"/>
      <c r="AQ1415" s="43"/>
      <c r="AR1415" s="43"/>
      <c r="AS1415" s="43"/>
      <c r="AT1415" s="43"/>
      <c r="AU1415" s="43"/>
      <c r="AV1415" s="43"/>
      <c r="AW1415" s="43"/>
      <c r="AX1415" s="43"/>
      <c r="AY1415" s="43"/>
      <c r="AZ1415" s="43"/>
      <c r="BA1415" s="43"/>
      <c r="BB1415" s="43"/>
      <c r="BC1415" s="43"/>
      <c r="BD1415" s="43"/>
      <c r="BE1415" s="43"/>
      <c r="BF1415" s="43"/>
      <c r="BG1415" s="43"/>
      <c r="BH1415" s="43"/>
      <c r="BI1415" s="43"/>
      <c r="BJ1415" s="43"/>
      <c r="BK1415" s="43"/>
      <c r="BL1415" s="43"/>
      <c r="BM1415" s="43"/>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c r="DW1415" s="43"/>
      <c r="DX1415" s="43"/>
      <c r="DY1415" s="43"/>
      <c r="DZ1415" s="43"/>
      <c r="EA1415" s="43"/>
      <c r="EB1415" s="43"/>
      <c r="EC1415" s="43"/>
      <c r="ED1415" s="43"/>
      <c r="EE1415" s="43"/>
      <c r="EF1415" s="43"/>
      <c r="EG1415" s="43"/>
      <c r="EH1415" s="43"/>
      <c r="EI1415" s="43"/>
      <c r="EJ1415" s="43"/>
      <c r="EK1415" s="43"/>
      <c r="EL1415" s="43"/>
      <c r="EM1415" s="43"/>
      <c r="EN1415" s="43"/>
      <c r="EO1415" s="43"/>
      <c r="EP1415" s="43"/>
      <c r="EQ1415" s="43"/>
      <c r="ER1415" s="43"/>
      <c r="ES1415" s="43"/>
      <c r="ET1415" s="43"/>
      <c r="EU1415" s="43"/>
      <c r="EV1415" s="43"/>
      <c r="EW1415" s="43"/>
      <c r="EX1415" s="43"/>
      <c r="EY1415" s="43"/>
      <c r="EZ1415" s="43"/>
      <c r="FA1415" s="43"/>
      <c r="FB1415" s="43"/>
      <c r="FC1415" s="43"/>
      <c r="FD1415" s="43"/>
      <c r="FE1415" s="43"/>
      <c r="FF1415" s="43"/>
      <c r="FG1415" s="43"/>
      <c r="FH1415" s="43"/>
      <c r="FI1415" s="43"/>
      <c r="FJ1415" s="43"/>
      <c r="FK1415" s="43"/>
      <c r="FL1415" s="43"/>
      <c r="FM1415" s="43"/>
      <c r="FN1415" s="43"/>
      <c r="FO1415" s="43"/>
      <c r="FP1415" s="43"/>
      <c r="FQ1415" s="43"/>
      <c r="FR1415" s="43"/>
      <c r="FS1415" s="43"/>
      <c r="FT1415" s="43"/>
      <c r="FU1415" s="43"/>
      <c r="FV1415" s="43"/>
      <c r="FW1415" s="43"/>
      <c r="FX1415" s="43"/>
      <c r="FY1415" s="43"/>
      <c r="FZ1415" s="43"/>
      <c r="GA1415" s="43"/>
      <c r="GB1415" s="43"/>
      <c r="GC1415" s="43"/>
      <c r="GD1415" s="43"/>
      <c r="GE1415" s="43"/>
      <c r="GF1415" s="43"/>
      <c r="GG1415" s="43"/>
      <c r="GH1415" s="43"/>
      <c r="GI1415" s="43"/>
      <c r="GJ1415" s="43"/>
      <c r="GK1415" s="43"/>
      <c r="GL1415" s="43"/>
      <c r="GM1415" s="43"/>
      <c r="GN1415" s="43"/>
      <c r="GO1415" s="43"/>
      <c r="GP1415" s="43"/>
      <c r="GQ1415" s="43"/>
      <c r="GR1415" s="43"/>
      <c r="GS1415" s="43"/>
      <c r="GT1415" s="43"/>
      <c r="GU1415" s="43"/>
      <c r="GV1415" s="43"/>
      <c r="GW1415" s="43"/>
      <c r="GX1415" s="43"/>
      <c r="GY1415" s="43"/>
      <c r="GZ1415" s="43"/>
      <c r="HA1415" s="43"/>
      <c r="HB1415" s="43"/>
      <c r="HC1415" s="43"/>
      <c r="HD1415" s="43"/>
      <c r="HE1415" s="43"/>
      <c r="HF1415" s="43"/>
      <c r="HG1415" s="43"/>
      <c r="HH1415" s="43"/>
      <c r="HI1415" s="43"/>
      <c r="HJ1415" s="43"/>
      <c r="HK1415" s="43"/>
      <c r="HL1415" s="43"/>
      <c r="HM1415" s="43"/>
      <c r="HN1415" s="43"/>
      <c r="HO1415" s="43"/>
      <c r="HP1415" s="43"/>
      <c r="HQ1415" s="43"/>
      <c r="HR1415" s="43"/>
      <c r="HS1415" s="43"/>
      <c r="HT1415" s="43"/>
      <c r="HU1415" s="43"/>
      <c r="HV1415" s="43"/>
      <c r="HW1415" s="43"/>
      <c r="HX1415" s="43"/>
      <c r="HY1415" s="43"/>
      <c r="HZ1415" s="43"/>
      <c r="IA1415" s="43"/>
      <c r="IB1415" s="43"/>
    </row>
    <row r="1416" spans="1:236">
      <c r="A1416" s="43"/>
      <c r="B1416" s="43"/>
      <c r="C1416" s="43"/>
      <c r="D1416" s="43"/>
      <c r="E1416" s="43"/>
      <c r="F1416" s="43"/>
      <c r="G1416" s="43"/>
      <c r="H1416" s="43"/>
      <c r="I1416" s="43"/>
      <c r="J1416" s="43"/>
      <c r="K1416" s="43"/>
      <c r="L1416" s="43"/>
      <c r="M1416" s="43"/>
      <c r="N1416" s="43"/>
      <c r="O1416" s="60"/>
      <c r="P1416" s="43"/>
      <c r="Q1416" s="43"/>
      <c r="R1416" s="43"/>
      <c r="S1416" s="43"/>
      <c r="T1416" s="43"/>
      <c r="U1416" s="43"/>
      <c r="V1416" s="43"/>
      <c r="W1416" s="43"/>
      <c r="X1416" s="43"/>
      <c r="Y1416" s="43"/>
      <c r="Z1416" s="43"/>
      <c r="AA1416" s="43"/>
      <c r="AB1416" s="43"/>
      <c r="AC1416" s="43"/>
      <c r="AD1416" s="43"/>
      <c r="AE1416" s="43"/>
      <c r="AF1416" s="43"/>
      <c r="AG1416" s="43"/>
      <c r="AH1416" s="43"/>
      <c r="AI1416" s="43"/>
      <c r="AJ1416" s="43"/>
      <c r="AK1416" s="43"/>
      <c r="AL1416" s="43"/>
      <c r="AM1416" s="43"/>
      <c r="AN1416" s="43"/>
      <c r="AO1416" s="43"/>
      <c r="AP1416" s="43"/>
      <c r="AQ1416" s="43"/>
      <c r="AR1416" s="43"/>
      <c r="AS1416" s="43"/>
      <c r="AT1416" s="43"/>
      <c r="AU1416" s="43"/>
      <c r="AV1416" s="43"/>
      <c r="AW1416" s="43"/>
      <c r="AX1416" s="43"/>
      <c r="AY1416" s="43"/>
      <c r="AZ1416" s="43"/>
      <c r="BA1416" s="43"/>
      <c r="BB1416" s="43"/>
      <c r="BC1416" s="43"/>
      <c r="BD1416" s="43"/>
      <c r="BE1416" s="43"/>
      <c r="BF1416" s="43"/>
      <c r="BG1416" s="43"/>
      <c r="BH1416" s="43"/>
      <c r="BI1416" s="43"/>
      <c r="BJ1416" s="43"/>
      <c r="BK1416" s="43"/>
      <c r="BL1416" s="43"/>
      <c r="BM1416" s="43"/>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43"/>
      <c r="FE1416" s="43"/>
      <c r="FF1416" s="43"/>
      <c r="FG1416" s="43"/>
      <c r="FH1416" s="43"/>
      <c r="FI1416" s="43"/>
      <c r="FJ1416" s="43"/>
      <c r="FK1416" s="43"/>
      <c r="FL1416" s="43"/>
      <c r="FM1416" s="43"/>
      <c r="FN1416" s="43"/>
      <c r="FO1416" s="43"/>
      <c r="FP1416" s="43"/>
      <c r="FQ1416" s="43"/>
      <c r="FR1416" s="43"/>
      <c r="FS1416" s="43"/>
      <c r="FT1416" s="43"/>
      <c r="FU1416" s="43"/>
      <c r="FV1416" s="43"/>
      <c r="FW1416" s="43"/>
      <c r="FX1416" s="43"/>
      <c r="FY1416" s="43"/>
      <c r="FZ1416" s="43"/>
      <c r="GA1416" s="43"/>
      <c r="GB1416" s="43"/>
      <c r="GC1416" s="43"/>
      <c r="GD1416" s="43"/>
      <c r="GE1416" s="43"/>
      <c r="GF1416" s="43"/>
      <c r="GG1416" s="43"/>
      <c r="GH1416" s="43"/>
      <c r="GI1416" s="43"/>
      <c r="GJ1416" s="43"/>
      <c r="GK1416" s="43"/>
      <c r="GL1416" s="43"/>
      <c r="GM1416" s="43"/>
      <c r="GN1416" s="43"/>
      <c r="GO1416" s="43"/>
      <c r="GP1416" s="43"/>
      <c r="GQ1416" s="43"/>
      <c r="GR1416" s="43"/>
      <c r="GS1416" s="43"/>
      <c r="GT1416" s="43"/>
      <c r="GU1416" s="43"/>
      <c r="GV1416" s="43"/>
      <c r="GW1416" s="43"/>
      <c r="GX1416" s="43"/>
      <c r="GY1416" s="43"/>
      <c r="GZ1416" s="43"/>
      <c r="HA1416" s="43"/>
      <c r="HB1416" s="43"/>
      <c r="HC1416" s="43"/>
      <c r="HD1416" s="43"/>
      <c r="HE1416" s="43"/>
      <c r="HF1416" s="43"/>
      <c r="HG1416" s="43"/>
      <c r="HH1416" s="43"/>
      <c r="HI1416" s="43"/>
      <c r="HJ1416" s="43"/>
      <c r="HK1416" s="43"/>
      <c r="HL1416" s="43"/>
      <c r="HM1416" s="43"/>
      <c r="HN1416" s="43"/>
      <c r="HO1416" s="43"/>
      <c r="HP1416" s="43"/>
      <c r="HQ1416" s="43"/>
      <c r="HR1416" s="43"/>
      <c r="HS1416" s="43"/>
      <c r="HT1416" s="43"/>
      <c r="HU1416" s="43"/>
      <c r="HV1416" s="43"/>
      <c r="HW1416" s="43"/>
      <c r="HX1416" s="43"/>
      <c r="HY1416" s="43"/>
      <c r="HZ1416" s="43"/>
      <c r="IA1416" s="43"/>
      <c r="IB1416" s="43"/>
    </row>
    <row r="1417" spans="1:236">
      <c r="A1417" s="43"/>
      <c r="B1417" s="43"/>
      <c r="C1417" s="43"/>
      <c r="D1417" s="43"/>
      <c r="E1417" s="43"/>
      <c r="F1417" s="43"/>
      <c r="G1417" s="43"/>
      <c r="H1417" s="43"/>
      <c r="I1417" s="43"/>
      <c r="J1417" s="43"/>
      <c r="K1417" s="43"/>
      <c r="L1417" s="43"/>
      <c r="M1417" s="43"/>
      <c r="N1417" s="43"/>
      <c r="O1417" s="60"/>
      <c r="P1417" s="43"/>
      <c r="Q1417" s="43"/>
      <c r="R1417" s="43"/>
      <c r="S1417" s="43"/>
      <c r="T1417" s="43"/>
      <c r="U1417" s="43"/>
      <c r="V1417" s="43"/>
      <c r="W1417" s="43"/>
      <c r="X1417" s="43"/>
      <c r="Y1417" s="43"/>
      <c r="Z1417" s="43"/>
      <c r="AA1417" s="43"/>
      <c r="AB1417" s="43"/>
      <c r="AC1417" s="43"/>
      <c r="AD1417" s="43"/>
      <c r="AE1417" s="43"/>
      <c r="AF1417" s="43"/>
      <c r="AG1417" s="43"/>
      <c r="AH1417" s="43"/>
      <c r="AI1417" s="43"/>
      <c r="AJ1417" s="43"/>
      <c r="AK1417" s="43"/>
      <c r="AL1417" s="43"/>
      <c r="AM1417" s="43"/>
      <c r="AN1417" s="43"/>
      <c r="AO1417" s="43"/>
      <c r="AP1417" s="43"/>
      <c r="AQ1417" s="43"/>
      <c r="AR1417" s="43"/>
      <c r="AS1417" s="43"/>
      <c r="AT1417" s="43"/>
      <c r="AU1417" s="43"/>
      <c r="AV1417" s="43"/>
      <c r="AW1417" s="43"/>
      <c r="AX1417" s="43"/>
      <c r="AY1417" s="43"/>
      <c r="AZ1417" s="43"/>
      <c r="BA1417" s="43"/>
      <c r="BB1417" s="43"/>
      <c r="BC1417" s="43"/>
      <c r="BD1417" s="43"/>
      <c r="BE1417" s="43"/>
      <c r="BF1417" s="43"/>
      <c r="BG1417" s="43"/>
      <c r="BH1417" s="43"/>
      <c r="BI1417" s="43"/>
      <c r="BJ1417" s="43"/>
      <c r="BK1417" s="43"/>
      <c r="BL1417" s="43"/>
      <c r="BM1417" s="43"/>
      <c r="BN1417" s="43"/>
      <c r="BO1417" s="43"/>
      <c r="BP1417" s="43"/>
      <c r="BQ1417" s="43"/>
      <c r="BR1417" s="43"/>
      <c r="BS1417" s="43"/>
      <c r="BT1417" s="43"/>
      <c r="BU1417" s="43"/>
      <c r="BV1417" s="43"/>
      <c r="BW1417" s="43"/>
      <c r="BX1417" s="43"/>
      <c r="BY1417" s="43"/>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c r="DW1417" s="43"/>
      <c r="DX1417" s="43"/>
      <c r="DY1417" s="43"/>
      <c r="DZ1417" s="43"/>
      <c r="EA1417" s="43"/>
      <c r="EB1417" s="43"/>
      <c r="EC1417" s="43"/>
      <c r="ED1417" s="43"/>
      <c r="EE1417" s="43"/>
      <c r="EF1417" s="43"/>
      <c r="EG1417" s="43"/>
      <c r="EH1417" s="43"/>
      <c r="EI1417" s="43"/>
      <c r="EJ1417" s="43"/>
      <c r="EK1417" s="43"/>
      <c r="EL1417" s="43"/>
      <c r="EM1417" s="43"/>
      <c r="EN1417" s="43"/>
      <c r="EO1417" s="43"/>
      <c r="EP1417" s="43"/>
      <c r="EQ1417" s="43"/>
      <c r="ER1417" s="43"/>
      <c r="ES1417" s="43"/>
      <c r="ET1417" s="43"/>
      <c r="EU1417" s="43"/>
      <c r="EV1417" s="43"/>
      <c r="EW1417" s="43"/>
      <c r="EX1417" s="43"/>
      <c r="EY1417" s="43"/>
      <c r="EZ1417" s="43"/>
      <c r="FA1417" s="43"/>
      <c r="FB1417" s="43"/>
      <c r="FC1417" s="43"/>
      <c r="FD1417" s="43"/>
      <c r="FE1417" s="43"/>
      <c r="FF1417" s="43"/>
      <c r="FG1417" s="43"/>
      <c r="FH1417" s="43"/>
      <c r="FI1417" s="43"/>
      <c r="FJ1417" s="43"/>
      <c r="FK1417" s="43"/>
      <c r="FL1417" s="43"/>
      <c r="FM1417" s="43"/>
      <c r="FN1417" s="43"/>
      <c r="FO1417" s="43"/>
      <c r="FP1417" s="43"/>
      <c r="FQ1417" s="43"/>
      <c r="FR1417" s="43"/>
      <c r="FS1417" s="43"/>
      <c r="FT1417" s="43"/>
      <c r="FU1417" s="43"/>
      <c r="FV1417" s="43"/>
      <c r="FW1417" s="43"/>
      <c r="FX1417" s="43"/>
      <c r="FY1417" s="43"/>
      <c r="FZ1417" s="43"/>
      <c r="GA1417" s="43"/>
      <c r="GB1417" s="43"/>
      <c r="GC1417" s="43"/>
      <c r="GD1417" s="43"/>
      <c r="GE1417" s="43"/>
      <c r="GF1417" s="43"/>
      <c r="GG1417" s="43"/>
      <c r="GH1417" s="43"/>
      <c r="GI1417" s="43"/>
      <c r="GJ1417" s="43"/>
      <c r="GK1417" s="43"/>
      <c r="GL1417" s="43"/>
      <c r="GM1417" s="43"/>
      <c r="GN1417" s="43"/>
      <c r="GO1417" s="43"/>
      <c r="GP1417" s="43"/>
      <c r="GQ1417" s="43"/>
      <c r="GR1417" s="43"/>
      <c r="GS1417" s="43"/>
      <c r="GT1417" s="43"/>
      <c r="GU1417" s="43"/>
      <c r="GV1417" s="43"/>
      <c r="GW1417" s="43"/>
      <c r="GX1417" s="43"/>
      <c r="GY1417" s="43"/>
      <c r="GZ1417" s="43"/>
      <c r="HA1417" s="43"/>
      <c r="HB1417" s="43"/>
      <c r="HC1417" s="43"/>
      <c r="HD1417" s="43"/>
      <c r="HE1417" s="43"/>
      <c r="HF1417" s="43"/>
      <c r="HG1417" s="43"/>
      <c r="HH1417" s="43"/>
      <c r="HI1417" s="43"/>
      <c r="HJ1417" s="43"/>
      <c r="HK1417" s="43"/>
      <c r="HL1417" s="43"/>
      <c r="HM1417" s="43"/>
      <c r="HN1417" s="43"/>
      <c r="HO1417" s="43"/>
      <c r="HP1417" s="43"/>
      <c r="HQ1417" s="43"/>
      <c r="HR1417" s="43"/>
      <c r="HS1417" s="43"/>
      <c r="HT1417" s="43"/>
      <c r="HU1417" s="43"/>
      <c r="HV1417" s="43"/>
      <c r="HW1417" s="43"/>
      <c r="HX1417" s="43"/>
      <c r="HY1417" s="43"/>
      <c r="HZ1417" s="43"/>
      <c r="IA1417" s="43"/>
      <c r="IB1417" s="43"/>
    </row>
    <row r="1418" spans="1:236">
      <c r="A1418" s="43"/>
      <c r="B1418" s="43"/>
      <c r="C1418" s="43"/>
      <c r="D1418" s="43"/>
      <c r="E1418" s="43"/>
      <c r="F1418" s="43"/>
      <c r="G1418" s="43"/>
      <c r="H1418" s="43"/>
      <c r="I1418" s="43"/>
      <c r="J1418" s="43"/>
      <c r="K1418" s="43"/>
      <c r="L1418" s="43"/>
      <c r="M1418" s="43"/>
      <c r="N1418" s="43"/>
      <c r="O1418" s="60"/>
      <c r="P1418" s="43"/>
      <c r="Q1418" s="43"/>
      <c r="R1418" s="43"/>
      <c r="S1418" s="43"/>
      <c r="T1418" s="43"/>
      <c r="U1418" s="43"/>
      <c r="V1418" s="43"/>
      <c r="W1418" s="43"/>
      <c r="X1418" s="43"/>
      <c r="Y1418" s="43"/>
      <c r="Z1418" s="43"/>
      <c r="AA1418" s="43"/>
      <c r="AB1418" s="43"/>
      <c r="AC1418" s="43"/>
      <c r="AD1418" s="43"/>
      <c r="AE1418" s="43"/>
      <c r="AF1418" s="43"/>
      <c r="AG1418" s="43"/>
      <c r="AH1418" s="43"/>
      <c r="AI1418" s="43"/>
      <c r="AJ1418" s="43"/>
      <c r="AK1418" s="43"/>
      <c r="AL1418" s="43"/>
      <c r="AM1418" s="43"/>
      <c r="AN1418" s="43"/>
      <c r="AO1418" s="43"/>
      <c r="AP1418" s="43"/>
      <c r="AQ1418" s="43"/>
      <c r="AR1418" s="43"/>
      <c r="AS1418" s="43"/>
      <c r="AT1418" s="43"/>
      <c r="AU1418" s="43"/>
      <c r="AV1418" s="43"/>
      <c r="AW1418" s="43"/>
      <c r="AX1418" s="43"/>
      <c r="AY1418" s="43"/>
      <c r="AZ1418" s="43"/>
      <c r="BA1418" s="43"/>
      <c r="BB1418" s="43"/>
      <c r="BC1418" s="43"/>
      <c r="BD1418" s="43"/>
      <c r="BE1418" s="43"/>
      <c r="BF1418" s="43"/>
      <c r="BG1418" s="43"/>
      <c r="BH1418" s="43"/>
      <c r="BI1418" s="43"/>
      <c r="BJ1418" s="43"/>
      <c r="BK1418" s="43"/>
      <c r="BL1418" s="43"/>
      <c r="BM1418" s="43"/>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43"/>
      <c r="FE1418" s="43"/>
      <c r="FF1418" s="43"/>
      <c r="FG1418" s="43"/>
      <c r="FH1418" s="43"/>
      <c r="FI1418" s="43"/>
      <c r="FJ1418" s="43"/>
      <c r="FK1418" s="43"/>
      <c r="FL1418" s="43"/>
      <c r="FM1418" s="43"/>
      <c r="FN1418" s="43"/>
      <c r="FO1418" s="43"/>
      <c r="FP1418" s="43"/>
      <c r="FQ1418" s="43"/>
      <c r="FR1418" s="43"/>
      <c r="FS1418" s="43"/>
      <c r="FT1418" s="43"/>
      <c r="FU1418" s="43"/>
      <c r="FV1418" s="43"/>
      <c r="FW1418" s="43"/>
      <c r="FX1418" s="43"/>
      <c r="FY1418" s="43"/>
      <c r="FZ1418" s="43"/>
      <c r="GA1418" s="43"/>
      <c r="GB1418" s="43"/>
      <c r="GC1418" s="43"/>
      <c r="GD1418" s="43"/>
      <c r="GE1418" s="43"/>
      <c r="GF1418" s="43"/>
      <c r="GG1418" s="43"/>
      <c r="GH1418" s="43"/>
      <c r="GI1418" s="43"/>
      <c r="GJ1418" s="43"/>
      <c r="GK1418" s="43"/>
      <c r="GL1418" s="43"/>
      <c r="GM1418" s="43"/>
      <c r="GN1418" s="43"/>
      <c r="GO1418" s="43"/>
      <c r="GP1418" s="43"/>
      <c r="GQ1418" s="43"/>
      <c r="GR1418" s="43"/>
      <c r="GS1418" s="43"/>
      <c r="GT1418" s="43"/>
      <c r="GU1418" s="43"/>
      <c r="GV1418" s="43"/>
      <c r="GW1418" s="43"/>
      <c r="GX1418" s="43"/>
      <c r="GY1418" s="43"/>
      <c r="GZ1418" s="43"/>
      <c r="HA1418" s="43"/>
      <c r="HB1418" s="43"/>
      <c r="HC1418" s="43"/>
      <c r="HD1418" s="43"/>
      <c r="HE1418" s="43"/>
      <c r="HF1418" s="43"/>
      <c r="HG1418" s="43"/>
      <c r="HH1418" s="43"/>
      <c r="HI1418" s="43"/>
      <c r="HJ1418" s="43"/>
      <c r="HK1418" s="43"/>
      <c r="HL1418" s="43"/>
      <c r="HM1418" s="43"/>
      <c r="HN1418" s="43"/>
      <c r="HO1418" s="43"/>
      <c r="HP1418" s="43"/>
      <c r="HQ1418" s="43"/>
      <c r="HR1418" s="43"/>
      <c r="HS1418" s="43"/>
      <c r="HT1418" s="43"/>
      <c r="HU1418" s="43"/>
      <c r="HV1418" s="43"/>
      <c r="HW1418" s="43"/>
      <c r="HX1418" s="43"/>
      <c r="HY1418" s="43"/>
      <c r="HZ1418" s="43"/>
      <c r="IA1418" s="43"/>
      <c r="IB1418" s="43"/>
    </row>
    <row r="1419" spans="1:236">
      <c r="A1419" s="43"/>
      <c r="B1419" s="43"/>
      <c r="C1419" s="43"/>
      <c r="D1419" s="43"/>
      <c r="E1419" s="43"/>
      <c r="F1419" s="43"/>
      <c r="G1419" s="43"/>
      <c r="H1419" s="43"/>
      <c r="I1419" s="43"/>
      <c r="J1419" s="43"/>
      <c r="K1419" s="43"/>
      <c r="L1419" s="43"/>
      <c r="M1419" s="43"/>
      <c r="N1419" s="43"/>
      <c r="O1419" s="60"/>
      <c r="P1419" s="43"/>
      <c r="Q1419" s="43"/>
      <c r="R1419" s="43"/>
      <c r="S1419" s="43"/>
      <c r="T1419" s="43"/>
      <c r="U1419" s="43"/>
      <c r="V1419" s="43"/>
      <c r="W1419" s="43"/>
      <c r="X1419" s="43"/>
      <c r="Y1419" s="43"/>
      <c r="Z1419" s="43"/>
      <c r="AA1419" s="43"/>
      <c r="AB1419" s="43"/>
      <c r="AC1419" s="43"/>
      <c r="AD1419" s="43"/>
      <c r="AE1419" s="43"/>
      <c r="AF1419" s="43"/>
      <c r="AG1419" s="43"/>
      <c r="AH1419" s="43"/>
      <c r="AI1419" s="43"/>
      <c r="AJ1419" s="43"/>
      <c r="AK1419" s="43"/>
      <c r="AL1419" s="43"/>
      <c r="AM1419" s="43"/>
      <c r="AN1419" s="43"/>
      <c r="AO1419" s="43"/>
      <c r="AP1419" s="43"/>
      <c r="AQ1419" s="43"/>
      <c r="AR1419" s="43"/>
      <c r="AS1419" s="43"/>
      <c r="AT1419" s="43"/>
      <c r="AU1419" s="43"/>
      <c r="AV1419" s="43"/>
      <c r="AW1419" s="43"/>
      <c r="AX1419" s="43"/>
      <c r="AY1419" s="43"/>
      <c r="AZ1419" s="43"/>
      <c r="BA1419" s="43"/>
      <c r="BB1419" s="43"/>
      <c r="BC1419" s="43"/>
      <c r="BD1419" s="43"/>
      <c r="BE1419" s="43"/>
      <c r="BF1419" s="43"/>
      <c r="BG1419" s="43"/>
      <c r="BH1419" s="43"/>
      <c r="BI1419" s="43"/>
      <c r="BJ1419" s="43"/>
      <c r="BK1419" s="43"/>
      <c r="BL1419" s="43"/>
      <c r="BM1419" s="43"/>
      <c r="BN1419" s="43"/>
      <c r="BO1419" s="43"/>
      <c r="BP1419" s="43"/>
      <c r="BQ1419" s="43"/>
      <c r="BR1419" s="43"/>
      <c r="BS1419" s="43"/>
      <c r="BT1419" s="43"/>
      <c r="BU1419" s="43"/>
      <c r="BV1419" s="43"/>
      <c r="BW1419" s="43"/>
      <c r="BX1419" s="43"/>
      <c r="BY1419" s="4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c r="DW1419" s="43"/>
      <c r="DX1419" s="43"/>
      <c r="DY1419" s="43"/>
      <c r="DZ1419" s="43"/>
      <c r="EA1419" s="43"/>
      <c r="EB1419" s="43"/>
      <c r="EC1419" s="43"/>
      <c r="ED1419" s="43"/>
      <c r="EE1419" s="43"/>
      <c r="EF1419" s="43"/>
      <c r="EG1419" s="43"/>
      <c r="EH1419" s="43"/>
      <c r="EI1419" s="43"/>
      <c r="EJ1419" s="43"/>
      <c r="EK1419" s="43"/>
      <c r="EL1419" s="43"/>
      <c r="EM1419" s="43"/>
      <c r="EN1419" s="43"/>
      <c r="EO1419" s="43"/>
      <c r="EP1419" s="43"/>
      <c r="EQ1419" s="43"/>
      <c r="ER1419" s="43"/>
      <c r="ES1419" s="43"/>
      <c r="ET1419" s="43"/>
      <c r="EU1419" s="43"/>
      <c r="EV1419" s="43"/>
      <c r="EW1419" s="43"/>
      <c r="EX1419" s="43"/>
      <c r="EY1419" s="43"/>
      <c r="EZ1419" s="43"/>
      <c r="FA1419" s="43"/>
      <c r="FB1419" s="43"/>
      <c r="FC1419" s="43"/>
      <c r="FD1419" s="43"/>
      <c r="FE1419" s="43"/>
      <c r="FF1419" s="43"/>
      <c r="FG1419" s="43"/>
      <c r="FH1419" s="43"/>
      <c r="FI1419" s="43"/>
      <c r="FJ1419" s="43"/>
      <c r="FK1419" s="43"/>
      <c r="FL1419" s="43"/>
      <c r="FM1419" s="43"/>
      <c r="FN1419" s="43"/>
      <c r="FO1419" s="43"/>
      <c r="FP1419" s="43"/>
      <c r="FQ1419" s="43"/>
      <c r="FR1419" s="43"/>
      <c r="FS1419" s="43"/>
      <c r="FT1419" s="43"/>
      <c r="FU1419" s="43"/>
      <c r="FV1419" s="43"/>
      <c r="FW1419" s="43"/>
      <c r="FX1419" s="43"/>
      <c r="FY1419" s="43"/>
      <c r="FZ1419" s="43"/>
      <c r="GA1419" s="43"/>
      <c r="GB1419" s="43"/>
      <c r="GC1419" s="43"/>
      <c r="GD1419" s="43"/>
      <c r="GE1419" s="43"/>
      <c r="GF1419" s="43"/>
      <c r="GG1419" s="43"/>
      <c r="GH1419" s="43"/>
      <c r="GI1419" s="43"/>
      <c r="GJ1419" s="43"/>
      <c r="GK1419" s="43"/>
      <c r="GL1419" s="43"/>
      <c r="GM1419" s="43"/>
      <c r="GN1419" s="43"/>
      <c r="GO1419" s="43"/>
      <c r="GP1419" s="43"/>
      <c r="GQ1419" s="43"/>
      <c r="GR1419" s="43"/>
      <c r="GS1419" s="43"/>
      <c r="GT1419" s="43"/>
      <c r="GU1419" s="43"/>
      <c r="GV1419" s="43"/>
      <c r="GW1419" s="43"/>
      <c r="GX1419" s="43"/>
      <c r="GY1419" s="43"/>
      <c r="GZ1419" s="43"/>
      <c r="HA1419" s="43"/>
      <c r="HB1419" s="43"/>
      <c r="HC1419" s="43"/>
      <c r="HD1419" s="43"/>
      <c r="HE1419" s="43"/>
      <c r="HF1419" s="43"/>
      <c r="HG1419" s="43"/>
      <c r="HH1419" s="43"/>
      <c r="HI1419" s="43"/>
      <c r="HJ1419" s="43"/>
      <c r="HK1419" s="43"/>
      <c r="HL1419" s="43"/>
      <c r="HM1419" s="43"/>
      <c r="HN1419" s="43"/>
      <c r="HO1419" s="43"/>
      <c r="HP1419" s="43"/>
      <c r="HQ1419" s="43"/>
      <c r="HR1419" s="43"/>
      <c r="HS1419" s="43"/>
      <c r="HT1419" s="43"/>
      <c r="HU1419" s="43"/>
      <c r="HV1419" s="43"/>
      <c r="HW1419" s="43"/>
      <c r="HX1419" s="43"/>
      <c r="HY1419" s="43"/>
      <c r="HZ1419" s="43"/>
      <c r="IA1419" s="43"/>
      <c r="IB1419" s="43"/>
    </row>
    <row r="1420" spans="1:236">
      <c r="A1420" s="43"/>
      <c r="B1420" s="43"/>
      <c r="C1420" s="43"/>
      <c r="D1420" s="43"/>
      <c r="E1420" s="43"/>
      <c r="F1420" s="43"/>
      <c r="G1420" s="43"/>
      <c r="H1420" s="43"/>
      <c r="I1420" s="43"/>
      <c r="J1420" s="43"/>
      <c r="K1420" s="43"/>
      <c r="L1420" s="43"/>
      <c r="M1420" s="43"/>
      <c r="N1420" s="43"/>
      <c r="O1420" s="60"/>
      <c r="P1420" s="43"/>
      <c r="Q1420" s="43"/>
      <c r="R1420" s="43"/>
      <c r="S1420" s="43"/>
      <c r="T1420" s="43"/>
      <c r="U1420" s="43"/>
      <c r="V1420" s="43"/>
      <c r="W1420" s="43"/>
      <c r="X1420" s="43"/>
      <c r="Y1420" s="43"/>
      <c r="Z1420" s="43"/>
      <c r="AA1420" s="43"/>
      <c r="AB1420" s="43"/>
      <c r="AC1420" s="43"/>
      <c r="AD1420" s="43"/>
      <c r="AE1420" s="43"/>
      <c r="AF1420" s="43"/>
      <c r="AG1420" s="43"/>
      <c r="AH1420" s="43"/>
      <c r="AI1420" s="43"/>
      <c r="AJ1420" s="43"/>
      <c r="AK1420" s="43"/>
      <c r="AL1420" s="43"/>
      <c r="AM1420" s="43"/>
      <c r="AN1420" s="43"/>
      <c r="AO1420" s="43"/>
      <c r="AP1420" s="43"/>
      <c r="AQ1420" s="43"/>
      <c r="AR1420" s="43"/>
      <c r="AS1420" s="43"/>
      <c r="AT1420" s="43"/>
      <c r="AU1420" s="43"/>
      <c r="AV1420" s="43"/>
      <c r="AW1420" s="43"/>
      <c r="AX1420" s="43"/>
      <c r="AY1420" s="43"/>
      <c r="AZ1420" s="43"/>
      <c r="BA1420" s="43"/>
      <c r="BB1420" s="43"/>
      <c r="BC1420" s="43"/>
      <c r="BD1420" s="43"/>
      <c r="BE1420" s="43"/>
      <c r="BF1420" s="43"/>
      <c r="BG1420" s="43"/>
      <c r="BH1420" s="43"/>
      <c r="BI1420" s="43"/>
      <c r="BJ1420" s="43"/>
      <c r="BK1420" s="43"/>
      <c r="BL1420" s="43"/>
      <c r="BM1420" s="43"/>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43"/>
      <c r="FE1420" s="43"/>
      <c r="FF1420" s="43"/>
      <c r="FG1420" s="43"/>
      <c r="FH1420" s="43"/>
      <c r="FI1420" s="43"/>
      <c r="FJ1420" s="43"/>
      <c r="FK1420" s="43"/>
      <c r="FL1420" s="43"/>
      <c r="FM1420" s="43"/>
      <c r="FN1420" s="43"/>
      <c r="FO1420" s="43"/>
      <c r="FP1420" s="43"/>
      <c r="FQ1420" s="43"/>
      <c r="FR1420" s="43"/>
      <c r="FS1420" s="43"/>
      <c r="FT1420" s="43"/>
      <c r="FU1420" s="43"/>
      <c r="FV1420" s="43"/>
      <c r="FW1420" s="43"/>
      <c r="FX1420" s="43"/>
      <c r="FY1420" s="43"/>
      <c r="FZ1420" s="43"/>
      <c r="GA1420" s="43"/>
      <c r="GB1420" s="43"/>
      <c r="GC1420" s="43"/>
      <c r="GD1420" s="43"/>
      <c r="GE1420" s="43"/>
      <c r="GF1420" s="43"/>
      <c r="GG1420" s="43"/>
      <c r="GH1420" s="43"/>
      <c r="GI1420" s="43"/>
      <c r="GJ1420" s="43"/>
      <c r="GK1420" s="43"/>
      <c r="GL1420" s="43"/>
      <c r="GM1420" s="43"/>
      <c r="GN1420" s="43"/>
      <c r="GO1420" s="43"/>
      <c r="GP1420" s="43"/>
      <c r="GQ1420" s="43"/>
      <c r="GR1420" s="43"/>
      <c r="GS1420" s="43"/>
      <c r="GT1420" s="43"/>
      <c r="GU1420" s="43"/>
      <c r="GV1420" s="43"/>
      <c r="GW1420" s="43"/>
      <c r="GX1420" s="43"/>
      <c r="GY1420" s="43"/>
      <c r="GZ1420" s="43"/>
      <c r="HA1420" s="43"/>
      <c r="HB1420" s="43"/>
      <c r="HC1420" s="43"/>
      <c r="HD1420" s="43"/>
      <c r="HE1420" s="43"/>
      <c r="HF1420" s="43"/>
      <c r="HG1420" s="43"/>
      <c r="HH1420" s="43"/>
      <c r="HI1420" s="43"/>
      <c r="HJ1420" s="43"/>
      <c r="HK1420" s="43"/>
      <c r="HL1420" s="43"/>
      <c r="HM1420" s="43"/>
      <c r="HN1420" s="43"/>
      <c r="HO1420" s="43"/>
      <c r="HP1420" s="43"/>
      <c r="HQ1420" s="43"/>
      <c r="HR1420" s="43"/>
      <c r="HS1420" s="43"/>
      <c r="HT1420" s="43"/>
      <c r="HU1420" s="43"/>
      <c r="HV1420" s="43"/>
      <c r="HW1420" s="43"/>
      <c r="HX1420" s="43"/>
      <c r="HY1420" s="43"/>
      <c r="HZ1420" s="43"/>
      <c r="IA1420" s="43"/>
      <c r="IB1420" s="43"/>
    </row>
    <row r="1421" spans="1:236">
      <c r="A1421" s="43"/>
      <c r="B1421" s="43"/>
      <c r="C1421" s="43"/>
      <c r="D1421" s="43"/>
      <c r="E1421" s="43"/>
      <c r="F1421" s="43"/>
      <c r="G1421" s="43"/>
      <c r="H1421" s="43"/>
      <c r="I1421" s="43"/>
      <c r="J1421" s="43"/>
      <c r="K1421" s="43"/>
      <c r="L1421" s="43"/>
      <c r="M1421" s="43"/>
      <c r="N1421" s="43"/>
      <c r="O1421" s="60"/>
      <c r="P1421" s="43"/>
      <c r="Q1421" s="43"/>
      <c r="R1421" s="43"/>
      <c r="S1421" s="43"/>
      <c r="T1421" s="43"/>
      <c r="U1421" s="43"/>
      <c r="V1421" s="43"/>
      <c r="W1421" s="43"/>
      <c r="X1421" s="43"/>
      <c r="Y1421" s="43"/>
      <c r="Z1421" s="43"/>
      <c r="AA1421" s="43"/>
      <c r="AB1421" s="43"/>
      <c r="AC1421" s="43"/>
      <c r="AD1421" s="43"/>
      <c r="AE1421" s="43"/>
      <c r="AF1421" s="43"/>
      <c r="AG1421" s="43"/>
      <c r="AH1421" s="43"/>
      <c r="AI1421" s="43"/>
      <c r="AJ1421" s="43"/>
      <c r="AK1421" s="43"/>
      <c r="AL1421" s="43"/>
      <c r="AM1421" s="43"/>
      <c r="AN1421" s="43"/>
      <c r="AO1421" s="43"/>
      <c r="AP1421" s="43"/>
      <c r="AQ1421" s="43"/>
      <c r="AR1421" s="43"/>
      <c r="AS1421" s="43"/>
      <c r="AT1421" s="43"/>
      <c r="AU1421" s="43"/>
      <c r="AV1421" s="43"/>
      <c r="AW1421" s="43"/>
      <c r="AX1421" s="43"/>
      <c r="AY1421" s="43"/>
      <c r="AZ1421" s="43"/>
      <c r="BA1421" s="43"/>
      <c r="BB1421" s="43"/>
      <c r="BC1421" s="43"/>
      <c r="BD1421" s="43"/>
      <c r="BE1421" s="43"/>
      <c r="BF1421" s="43"/>
      <c r="BG1421" s="43"/>
      <c r="BH1421" s="43"/>
      <c r="BI1421" s="43"/>
      <c r="BJ1421" s="43"/>
      <c r="BK1421" s="43"/>
      <c r="BL1421" s="43"/>
      <c r="BM1421" s="43"/>
      <c r="BN1421" s="43"/>
      <c r="BO1421" s="43"/>
      <c r="BP1421" s="43"/>
      <c r="BQ1421" s="43"/>
      <c r="BR1421" s="43"/>
      <c r="BS1421" s="43"/>
      <c r="BT1421" s="43"/>
      <c r="BU1421" s="43"/>
      <c r="BV1421" s="43"/>
      <c r="BW1421" s="43"/>
      <c r="BX1421" s="43"/>
      <c r="BY1421" s="43"/>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c r="DW1421" s="43"/>
      <c r="DX1421" s="43"/>
      <c r="DY1421" s="43"/>
      <c r="DZ1421" s="43"/>
      <c r="EA1421" s="43"/>
      <c r="EB1421" s="43"/>
      <c r="EC1421" s="43"/>
      <c r="ED1421" s="43"/>
      <c r="EE1421" s="43"/>
      <c r="EF1421" s="43"/>
      <c r="EG1421" s="43"/>
      <c r="EH1421" s="43"/>
      <c r="EI1421" s="43"/>
      <c r="EJ1421" s="43"/>
      <c r="EK1421" s="43"/>
      <c r="EL1421" s="43"/>
      <c r="EM1421" s="43"/>
      <c r="EN1421" s="43"/>
      <c r="EO1421" s="43"/>
      <c r="EP1421" s="43"/>
      <c r="EQ1421" s="43"/>
      <c r="ER1421" s="43"/>
      <c r="ES1421" s="43"/>
      <c r="ET1421" s="43"/>
      <c r="EU1421" s="43"/>
      <c r="EV1421" s="43"/>
      <c r="EW1421" s="43"/>
      <c r="EX1421" s="43"/>
      <c r="EY1421" s="43"/>
      <c r="EZ1421" s="43"/>
      <c r="FA1421" s="43"/>
      <c r="FB1421" s="43"/>
      <c r="FC1421" s="43"/>
      <c r="FD1421" s="43"/>
      <c r="FE1421" s="43"/>
      <c r="FF1421" s="43"/>
      <c r="FG1421" s="43"/>
      <c r="FH1421" s="43"/>
      <c r="FI1421" s="43"/>
      <c r="FJ1421" s="43"/>
      <c r="FK1421" s="43"/>
      <c r="FL1421" s="43"/>
      <c r="FM1421" s="43"/>
      <c r="FN1421" s="43"/>
      <c r="FO1421" s="43"/>
      <c r="FP1421" s="43"/>
      <c r="FQ1421" s="43"/>
      <c r="FR1421" s="43"/>
      <c r="FS1421" s="43"/>
      <c r="FT1421" s="43"/>
      <c r="FU1421" s="43"/>
      <c r="FV1421" s="43"/>
      <c r="FW1421" s="43"/>
      <c r="FX1421" s="43"/>
      <c r="FY1421" s="43"/>
      <c r="FZ1421" s="43"/>
      <c r="GA1421" s="43"/>
      <c r="GB1421" s="43"/>
      <c r="GC1421" s="43"/>
      <c r="GD1421" s="43"/>
      <c r="GE1421" s="43"/>
      <c r="GF1421" s="43"/>
      <c r="GG1421" s="43"/>
      <c r="GH1421" s="43"/>
      <c r="GI1421" s="43"/>
      <c r="GJ1421" s="43"/>
      <c r="GK1421" s="43"/>
      <c r="GL1421" s="43"/>
      <c r="GM1421" s="43"/>
      <c r="GN1421" s="43"/>
      <c r="GO1421" s="43"/>
      <c r="GP1421" s="43"/>
      <c r="GQ1421" s="43"/>
      <c r="GR1421" s="43"/>
      <c r="GS1421" s="43"/>
      <c r="GT1421" s="43"/>
      <c r="GU1421" s="43"/>
      <c r="GV1421" s="43"/>
      <c r="GW1421" s="43"/>
      <c r="GX1421" s="43"/>
      <c r="GY1421" s="43"/>
      <c r="GZ1421" s="43"/>
      <c r="HA1421" s="43"/>
      <c r="HB1421" s="43"/>
      <c r="HC1421" s="43"/>
      <c r="HD1421" s="43"/>
      <c r="HE1421" s="43"/>
      <c r="HF1421" s="43"/>
      <c r="HG1421" s="43"/>
      <c r="HH1421" s="43"/>
      <c r="HI1421" s="43"/>
      <c r="HJ1421" s="43"/>
      <c r="HK1421" s="43"/>
      <c r="HL1421" s="43"/>
      <c r="HM1421" s="43"/>
      <c r="HN1421" s="43"/>
      <c r="HO1421" s="43"/>
      <c r="HP1421" s="43"/>
      <c r="HQ1421" s="43"/>
      <c r="HR1421" s="43"/>
      <c r="HS1421" s="43"/>
      <c r="HT1421" s="43"/>
      <c r="HU1421" s="43"/>
      <c r="HV1421" s="43"/>
      <c r="HW1421" s="43"/>
      <c r="HX1421" s="43"/>
      <c r="HY1421" s="43"/>
      <c r="HZ1421" s="43"/>
      <c r="IA1421" s="43"/>
      <c r="IB1421" s="43"/>
    </row>
    <row r="1422" spans="1:236">
      <c r="A1422" s="43"/>
      <c r="B1422" s="43"/>
      <c r="C1422" s="43"/>
      <c r="D1422" s="43"/>
      <c r="E1422" s="43"/>
      <c r="F1422" s="43"/>
      <c r="G1422" s="43"/>
      <c r="H1422" s="43"/>
      <c r="I1422" s="43"/>
      <c r="J1422" s="43"/>
      <c r="K1422" s="43"/>
      <c r="L1422" s="43"/>
      <c r="M1422" s="43"/>
      <c r="N1422" s="43"/>
      <c r="O1422" s="60"/>
      <c r="P1422" s="43"/>
      <c r="Q1422" s="43"/>
      <c r="R1422" s="43"/>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43"/>
      <c r="FE1422" s="43"/>
      <c r="FF1422" s="43"/>
      <c r="FG1422" s="43"/>
      <c r="FH1422" s="43"/>
      <c r="FI1422" s="43"/>
      <c r="FJ1422" s="43"/>
      <c r="FK1422" s="43"/>
      <c r="FL1422" s="43"/>
      <c r="FM1422" s="43"/>
      <c r="FN1422" s="43"/>
      <c r="FO1422" s="43"/>
      <c r="FP1422" s="43"/>
      <c r="FQ1422" s="43"/>
      <c r="FR1422" s="43"/>
      <c r="FS1422" s="43"/>
      <c r="FT1422" s="43"/>
      <c r="FU1422" s="43"/>
      <c r="FV1422" s="43"/>
      <c r="FW1422" s="43"/>
      <c r="FX1422" s="43"/>
      <c r="FY1422" s="43"/>
      <c r="FZ1422" s="43"/>
      <c r="GA1422" s="43"/>
      <c r="GB1422" s="43"/>
      <c r="GC1422" s="43"/>
      <c r="GD1422" s="43"/>
      <c r="GE1422" s="43"/>
      <c r="GF1422" s="43"/>
      <c r="GG1422" s="43"/>
      <c r="GH1422" s="43"/>
      <c r="GI1422" s="43"/>
      <c r="GJ1422" s="43"/>
      <c r="GK1422" s="43"/>
      <c r="GL1422" s="43"/>
      <c r="GM1422" s="43"/>
      <c r="GN1422" s="43"/>
      <c r="GO1422" s="43"/>
      <c r="GP1422" s="43"/>
      <c r="GQ1422" s="43"/>
      <c r="GR1422" s="43"/>
      <c r="GS1422" s="43"/>
      <c r="GT1422" s="43"/>
      <c r="GU1422" s="43"/>
      <c r="GV1422" s="43"/>
      <c r="GW1422" s="43"/>
      <c r="GX1422" s="43"/>
      <c r="GY1422" s="43"/>
      <c r="GZ1422" s="43"/>
      <c r="HA1422" s="43"/>
      <c r="HB1422" s="43"/>
      <c r="HC1422" s="43"/>
      <c r="HD1422" s="43"/>
      <c r="HE1422" s="43"/>
      <c r="HF1422" s="43"/>
      <c r="HG1422" s="43"/>
      <c r="HH1422" s="43"/>
      <c r="HI1422" s="43"/>
      <c r="HJ1422" s="43"/>
      <c r="HK1422" s="43"/>
      <c r="HL1422" s="43"/>
      <c r="HM1422" s="43"/>
      <c r="HN1422" s="43"/>
      <c r="HO1422" s="43"/>
      <c r="HP1422" s="43"/>
      <c r="HQ1422" s="43"/>
      <c r="HR1422" s="43"/>
      <c r="HS1422" s="43"/>
      <c r="HT1422" s="43"/>
      <c r="HU1422" s="43"/>
      <c r="HV1422" s="43"/>
      <c r="HW1422" s="43"/>
      <c r="HX1422" s="43"/>
      <c r="HY1422" s="43"/>
      <c r="HZ1422" s="43"/>
      <c r="IA1422" s="43"/>
      <c r="IB1422" s="43"/>
    </row>
    <row r="1423" spans="1:236">
      <c r="A1423" s="43"/>
      <c r="B1423" s="43"/>
      <c r="C1423" s="43"/>
      <c r="D1423" s="43"/>
      <c r="E1423" s="43"/>
      <c r="F1423" s="43"/>
      <c r="G1423" s="43"/>
      <c r="H1423" s="43"/>
      <c r="I1423" s="43"/>
      <c r="J1423" s="43"/>
      <c r="K1423" s="43"/>
      <c r="L1423" s="43"/>
      <c r="M1423" s="43"/>
      <c r="N1423" s="43"/>
      <c r="O1423" s="60"/>
      <c r="P1423" s="43"/>
      <c r="Q1423" s="43"/>
      <c r="R1423" s="43"/>
      <c r="S1423" s="43"/>
      <c r="T1423" s="43"/>
      <c r="U1423" s="43"/>
      <c r="V1423" s="43"/>
      <c r="W1423" s="43"/>
      <c r="X1423" s="43"/>
      <c r="Y1423" s="43"/>
      <c r="Z1423" s="43"/>
      <c r="AA1423" s="43"/>
      <c r="AB1423" s="43"/>
      <c r="AC1423" s="43"/>
      <c r="AD1423" s="43"/>
      <c r="AE1423" s="43"/>
      <c r="AF1423" s="43"/>
      <c r="AG1423" s="43"/>
      <c r="AH1423" s="43"/>
      <c r="AI1423" s="43"/>
      <c r="AJ1423" s="43"/>
      <c r="AK1423" s="43"/>
      <c r="AL1423" s="43"/>
      <c r="AM1423" s="43"/>
      <c r="AN1423" s="43"/>
      <c r="AO1423" s="43"/>
      <c r="AP1423" s="43"/>
      <c r="AQ1423" s="43"/>
      <c r="AR1423" s="43"/>
      <c r="AS1423" s="43"/>
      <c r="AT1423" s="43"/>
      <c r="AU1423" s="43"/>
      <c r="AV1423" s="43"/>
      <c r="AW1423" s="43"/>
      <c r="AX1423" s="43"/>
      <c r="AY1423" s="43"/>
      <c r="AZ1423" s="43"/>
      <c r="BA1423" s="43"/>
      <c r="BB1423" s="43"/>
      <c r="BC1423" s="43"/>
      <c r="BD1423" s="43"/>
      <c r="BE1423" s="43"/>
      <c r="BF1423" s="43"/>
      <c r="BG1423" s="43"/>
      <c r="BH1423" s="43"/>
      <c r="BI1423" s="43"/>
      <c r="BJ1423" s="43"/>
      <c r="BK1423" s="43"/>
      <c r="BL1423" s="43"/>
      <c r="BM1423" s="43"/>
      <c r="BN1423" s="43"/>
      <c r="BO1423" s="43"/>
      <c r="BP1423" s="43"/>
      <c r="BQ1423" s="43"/>
      <c r="BR1423" s="43"/>
      <c r="BS1423" s="43"/>
      <c r="BT1423" s="43"/>
      <c r="BU1423" s="43"/>
      <c r="BV1423" s="43"/>
      <c r="BW1423" s="43"/>
      <c r="BX1423" s="43"/>
      <c r="BY1423" s="43"/>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c r="DW1423" s="43"/>
      <c r="DX1423" s="43"/>
      <c r="DY1423" s="43"/>
      <c r="DZ1423" s="43"/>
      <c r="EA1423" s="43"/>
      <c r="EB1423" s="43"/>
      <c r="EC1423" s="43"/>
      <c r="ED1423" s="43"/>
      <c r="EE1423" s="43"/>
      <c r="EF1423" s="43"/>
      <c r="EG1423" s="43"/>
      <c r="EH1423" s="43"/>
      <c r="EI1423" s="43"/>
      <c r="EJ1423" s="43"/>
      <c r="EK1423" s="43"/>
      <c r="EL1423" s="43"/>
      <c r="EM1423" s="43"/>
      <c r="EN1423" s="43"/>
      <c r="EO1423" s="43"/>
      <c r="EP1423" s="43"/>
      <c r="EQ1423" s="43"/>
      <c r="ER1423" s="43"/>
      <c r="ES1423" s="43"/>
      <c r="ET1423" s="43"/>
      <c r="EU1423" s="43"/>
      <c r="EV1423" s="43"/>
      <c r="EW1423" s="43"/>
      <c r="EX1423" s="43"/>
      <c r="EY1423" s="43"/>
      <c r="EZ1423" s="43"/>
      <c r="FA1423" s="43"/>
      <c r="FB1423" s="43"/>
      <c r="FC1423" s="43"/>
      <c r="FD1423" s="43"/>
      <c r="FE1423" s="43"/>
      <c r="FF1423" s="43"/>
      <c r="FG1423" s="43"/>
      <c r="FH1423" s="43"/>
      <c r="FI1423" s="43"/>
      <c r="FJ1423" s="43"/>
      <c r="FK1423" s="43"/>
      <c r="FL1423" s="43"/>
      <c r="FM1423" s="43"/>
      <c r="FN1423" s="43"/>
      <c r="FO1423" s="43"/>
      <c r="FP1423" s="43"/>
      <c r="FQ1423" s="43"/>
      <c r="FR1423" s="43"/>
      <c r="FS1423" s="43"/>
      <c r="FT1423" s="43"/>
      <c r="FU1423" s="43"/>
      <c r="FV1423" s="43"/>
      <c r="FW1423" s="43"/>
      <c r="FX1423" s="43"/>
      <c r="FY1423" s="43"/>
      <c r="FZ1423" s="43"/>
      <c r="GA1423" s="43"/>
      <c r="GB1423" s="43"/>
      <c r="GC1423" s="43"/>
      <c r="GD1423" s="43"/>
      <c r="GE1423" s="43"/>
      <c r="GF1423" s="43"/>
      <c r="GG1423" s="43"/>
      <c r="GH1423" s="43"/>
      <c r="GI1423" s="43"/>
      <c r="GJ1423" s="43"/>
      <c r="GK1423" s="43"/>
      <c r="GL1423" s="43"/>
      <c r="GM1423" s="43"/>
      <c r="GN1423" s="43"/>
      <c r="GO1423" s="43"/>
      <c r="GP1423" s="43"/>
      <c r="GQ1423" s="43"/>
      <c r="GR1423" s="43"/>
      <c r="GS1423" s="43"/>
      <c r="GT1423" s="43"/>
      <c r="GU1423" s="43"/>
      <c r="GV1423" s="43"/>
      <c r="GW1423" s="43"/>
      <c r="GX1423" s="43"/>
      <c r="GY1423" s="43"/>
      <c r="GZ1423" s="43"/>
      <c r="HA1423" s="43"/>
      <c r="HB1423" s="43"/>
      <c r="HC1423" s="43"/>
      <c r="HD1423" s="43"/>
      <c r="HE1423" s="43"/>
      <c r="HF1423" s="43"/>
      <c r="HG1423" s="43"/>
      <c r="HH1423" s="43"/>
      <c r="HI1423" s="43"/>
      <c r="HJ1423" s="43"/>
      <c r="HK1423" s="43"/>
      <c r="HL1423" s="43"/>
      <c r="HM1423" s="43"/>
      <c r="HN1423" s="43"/>
      <c r="HO1423" s="43"/>
      <c r="HP1423" s="43"/>
      <c r="HQ1423" s="43"/>
      <c r="HR1423" s="43"/>
      <c r="HS1423" s="43"/>
      <c r="HT1423" s="43"/>
      <c r="HU1423" s="43"/>
      <c r="HV1423" s="43"/>
      <c r="HW1423" s="43"/>
      <c r="HX1423" s="43"/>
      <c r="HY1423" s="43"/>
      <c r="HZ1423" s="43"/>
      <c r="IA1423" s="43"/>
      <c r="IB1423" s="43"/>
    </row>
    <row r="1424" spans="1:236">
      <c r="A1424" s="43"/>
      <c r="B1424" s="43"/>
      <c r="C1424" s="43"/>
      <c r="D1424" s="43"/>
      <c r="E1424" s="43"/>
      <c r="F1424" s="43"/>
      <c r="G1424" s="43"/>
      <c r="H1424" s="43"/>
      <c r="I1424" s="43"/>
      <c r="J1424" s="43"/>
      <c r="K1424" s="43"/>
      <c r="L1424" s="43"/>
      <c r="M1424" s="43"/>
      <c r="N1424" s="43"/>
      <c r="O1424" s="60"/>
      <c r="P1424" s="43"/>
      <c r="Q1424" s="43"/>
      <c r="R1424" s="43"/>
      <c r="S1424" s="43"/>
      <c r="T1424" s="43"/>
      <c r="U1424" s="43"/>
      <c r="V1424" s="43"/>
      <c r="W1424" s="43"/>
      <c r="X1424" s="43"/>
      <c r="Y1424" s="43"/>
      <c r="Z1424" s="43"/>
      <c r="AA1424" s="43"/>
      <c r="AB1424" s="43"/>
      <c r="AC1424" s="43"/>
      <c r="AD1424" s="43"/>
      <c r="AE1424" s="43"/>
      <c r="AF1424" s="43"/>
      <c r="AG1424" s="43"/>
      <c r="AH1424" s="43"/>
      <c r="AI1424" s="43"/>
      <c r="AJ1424" s="43"/>
      <c r="AK1424" s="43"/>
      <c r="AL1424" s="43"/>
      <c r="AM1424" s="43"/>
      <c r="AN1424" s="43"/>
      <c r="AO1424" s="43"/>
      <c r="AP1424" s="43"/>
      <c r="AQ1424" s="43"/>
      <c r="AR1424" s="43"/>
      <c r="AS1424" s="43"/>
      <c r="AT1424" s="43"/>
      <c r="AU1424" s="43"/>
      <c r="AV1424" s="43"/>
      <c r="AW1424" s="43"/>
      <c r="AX1424" s="43"/>
      <c r="AY1424" s="43"/>
      <c r="AZ1424" s="43"/>
      <c r="BA1424" s="43"/>
      <c r="BB1424" s="43"/>
      <c r="BC1424" s="43"/>
      <c r="BD1424" s="43"/>
      <c r="BE1424" s="43"/>
      <c r="BF1424" s="43"/>
      <c r="BG1424" s="43"/>
      <c r="BH1424" s="43"/>
      <c r="BI1424" s="43"/>
      <c r="BJ1424" s="43"/>
      <c r="BK1424" s="43"/>
      <c r="BL1424" s="43"/>
      <c r="BM1424" s="43"/>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43"/>
      <c r="FE1424" s="43"/>
      <c r="FF1424" s="43"/>
      <c r="FG1424" s="43"/>
      <c r="FH1424" s="43"/>
      <c r="FI1424" s="43"/>
      <c r="FJ1424" s="43"/>
      <c r="FK1424" s="43"/>
      <c r="FL1424" s="43"/>
      <c r="FM1424" s="43"/>
      <c r="FN1424" s="43"/>
      <c r="FO1424" s="43"/>
      <c r="FP1424" s="43"/>
      <c r="FQ1424" s="43"/>
      <c r="FR1424" s="43"/>
      <c r="FS1424" s="43"/>
      <c r="FT1424" s="43"/>
      <c r="FU1424" s="43"/>
      <c r="FV1424" s="43"/>
      <c r="FW1424" s="43"/>
      <c r="FX1424" s="43"/>
      <c r="FY1424" s="43"/>
      <c r="FZ1424" s="43"/>
      <c r="GA1424" s="43"/>
      <c r="GB1424" s="43"/>
      <c r="GC1424" s="43"/>
      <c r="GD1424" s="43"/>
      <c r="GE1424" s="43"/>
      <c r="GF1424" s="43"/>
      <c r="GG1424" s="43"/>
      <c r="GH1424" s="43"/>
      <c r="GI1424" s="43"/>
      <c r="GJ1424" s="43"/>
      <c r="GK1424" s="43"/>
      <c r="GL1424" s="43"/>
      <c r="GM1424" s="43"/>
      <c r="GN1424" s="43"/>
      <c r="GO1424" s="43"/>
      <c r="GP1424" s="43"/>
      <c r="GQ1424" s="43"/>
      <c r="GR1424" s="43"/>
      <c r="GS1424" s="43"/>
      <c r="GT1424" s="43"/>
      <c r="GU1424" s="43"/>
      <c r="GV1424" s="43"/>
      <c r="GW1424" s="43"/>
      <c r="GX1424" s="43"/>
      <c r="GY1424" s="43"/>
      <c r="GZ1424" s="43"/>
      <c r="HA1424" s="43"/>
      <c r="HB1424" s="43"/>
      <c r="HC1424" s="43"/>
      <c r="HD1424" s="43"/>
      <c r="HE1424" s="43"/>
      <c r="HF1424" s="43"/>
      <c r="HG1424" s="43"/>
      <c r="HH1424" s="43"/>
      <c r="HI1424" s="43"/>
      <c r="HJ1424" s="43"/>
      <c r="HK1424" s="43"/>
      <c r="HL1424" s="43"/>
      <c r="HM1424" s="43"/>
      <c r="HN1424" s="43"/>
      <c r="HO1424" s="43"/>
      <c r="HP1424" s="43"/>
      <c r="HQ1424" s="43"/>
      <c r="HR1424" s="43"/>
      <c r="HS1424" s="43"/>
      <c r="HT1424" s="43"/>
      <c r="HU1424" s="43"/>
      <c r="HV1424" s="43"/>
      <c r="HW1424" s="43"/>
      <c r="HX1424" s="43"/>
      <c r="HY1424" s="43"/>
      <c r="HZ1424" s="43"/>
      <c r="IA1424" s="43"/>
      <c r="IB1424" s="43"/>
    </row>
    <row r="1425" spans="1:236">
      <c r="A1425" s="43"/>
      <c r="B1425" s="43"/>
      <c r="C1425" s="43"/>
      <c r="D1425" s="43"/>
      <c r="E1425" s="43"/>
      <c r="F1425" s="43"/>
      <c r="G1425" s="43"/>
      <c r="H1425" s="43"/>
      <c r="I1425" s="43"/>
      <c r="J1425" s="43"/>
      <c r="K1425" s="43"/>
      <c r="L1425" s="43"/>
      <c r="M1425" s="43"/>
      <c r="N1425" s="43"/>
      <c r="O1425" s="60"/>
      <c r="P1425" s="43"/>
      <c r="Q1425" s="43"/>
      <c r="R1425" s="43"/>
      <c r="S1425" s="43"/>
      <c r="T1425" s="43"/>
      <c r="U1425" s="43"/>
      <c r="V1425" s="43"/>
      <c r="W1425" s="43"/>
      <c r="X1425" s="43"/>
      <c r="Y1425" s="43"/>
      <c r="Z1425" s="43"/>
      <c r="AA1425" s="43"/>
      <c r="AB1425" s="43"/>
      <c r="AC1425" s="43"/>
      <c r="AD1425" s="43"/>
      <c r="AE1425" s="43"/>
      <c r="AF1425" s="43"/>
      <c r="AG1425" s="43"/>
      <c r="AH1425" s="43"/>
      <c r="AI1425" s="43"/>
      <c r="AJ1425" s="43"/>
      <c r="AK1425" s="43"/>
      <c r="AL1425" s="43"/>
      <c r="AM1425" s="43"/>
      <c r="AN1425" s="43"/>
      <c r="AO1425" s="43"/>
      <c r="AP1425" s="43"/>
      <c r="AQ1425" s="43"/>
      <c r="AR1425" s="43"/>
      <c r="AS1425" s="43"/>
      <c r="AT1425" s="43"/>
      <c r="AU1425" s="43"/>
      <c r="AV1425" s="43"/>
      <c r="AW1425" s="43"/>
      <c r="AX1425" s="43"/>
      <c r="AY1425" s="43"/>
      <c r="AZ1425" s="43"/>
      <c r="BA1425" s="43"/>
      <c r="BB1425" s="43"/>
      <c r="BC1425" s="43"/>
      <c r="BD1425" s="43"/>
      <c r="BE1425" s="43"/>
      <c r="BF1425" s="43"/>
      <c r="BG1425" s="43"/>
      <c r="BH1425" s="43"/>
      <c r="BI1425" s="43"/>
      <c r="BJ1425" s="43"/>
      <c r="BK1425" s="43"/>
      <c r="BL1425" s="43"/>
      <c r="BM1425" s="43"/>
      <c r="BN1425" s="43"/>
      <c r="BO1425" s="43"/>
      <c r="BP1425" s="43"/>
      <c r="BQ1425" s="43"/>
      <c r="BR1425" s="43"/>
      <c r="BS1425" s="43"/>
      <c r="BT1425" s="43"/>
      <c r="BU1425" s="43"/>
      <c r="BV1425" s="43"/>
      <c r="BW1425" s="43"/>
      <c r="BX1425" s="43"/>
      <c r="BY1425" s="43"/>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c r="DW1425" s="43"/>
      <c r="DX1425" s="43"/>
      <c r="DY1425" s="43"/>
      <c r="DZ1425" s="43"/>
      <c r="EA1425" s="43"/>
      <c r="EB1425" s="43"/>
      <c r="EC1425" s="43"/>
      <c r="ED1425" s="43"/>
      <c r="EE1425" s="43"/>
      <c r="EF1425" s="43"/>
      <c r="EG1425" s="43"/>
      <c r="EH1425" s="43"/>
      <c r="EI1425" s="43"/>
      <c r="EJ1425" s="43"/>
      <c r="EK1425" s="43"/>
      <c r="EL1425" s="43"/>
      <c r="EM1425" s="43"/>
      <c r="EN1425" s="43"/>
      <c r="EO1425" s="43"/>
      <c r="EP1425" s="43"/>
      <c r="EQ1425" s="43"/>
      <c r="ER1425" s="43"/>
      <c r="ES1425" s="43"/>
      <c r="ET1425" s="43"/>
      <c r="EU1425" s="43"/>
      <c r="EV1425" s="43"/>
      <c r="EW1425" s="43"/>
      <c r="EX1425" s="43"/>
      <c r="EY1425" s="43"/>
      <c r="EZ1425" s="43"/>
      <c r="FA1425" s="43"/>
      <c r="FB1425" s="43"/>
      <c r="FC1425" s="43"/>
      <c r="FD1425" s="43"/>
      <c r="FE1425" s="43"/>
      <c r="FF1425" s="43"/>
      <c r="FG1425" s="43"/>
      <c r="FH1425" s="43"/>
      <c r="FI1425" s="43"/>
      <c r="FJ1425" s="43"/>
      <c r="FK1425" s="43"/>
      <c r="FL1425" s="43"/>
      <c r="FM1425" s="43"/>
      <c r="FN1425" s="43"/>
      <c r="FO1425" s="43"/>
      <c r="FP1425" s="43"/>
      <c r="FQ1425" s="43"/>
      <c r="FR1425" s="43"/>
      <c r="FS1425" s="43"/>
      <c r="FT1425" s="43"/>
      <c r="FU1425" s="43"/>
      <c r="FV1425" s="43"/>
      <c r="FW1425" s="43"/>
      <c r="FX1425" s="43"/>
      <c r="FY1425" s="43"/>
      <c r="FZ1425" s="43"/>
      <c r="GA1425" s="43"/>
      <c r="GB1425" s="43"/>
      <c r="GC1425" s="43"/>
      <c r="GD1425" s="43"/>
      <c r="GE1425" s="43"/>
      <c r="GF1425" s="43"/>
      <c r="GG1425" s="43"/>
      <c r="GH1425" s="43"/>
      <c r="GI1425" s="43"/>
      <c r="GJ1425" s="43"/>
      <c r="GK1425" s="43"/>
      <c r="GL1425" s="43"/>
      <c r="GM1425" s="43"/>
      <c r="GN1425" s="43"/>
      <c r="GO1425" s="43"/>
      <c r="GP1425" s="43"/>
      <c r="GQ1425" s="43"/>
      <c r="GR1425" s="43"/>
      <c r="GS1425" s="43"/>
      <c r="GT1425" s="43"/>
      <c r="GU1425" s="43"/>
      <c r="GV1425" s="43"/>
      <c r="GW1425" s="43"/>
      <c r="GX1425" s="43"/>
      <c r="GY1425" s="43"/>
      <c r="GZ1425" s="43"/>
      <c r="HA1425" s="43"/>
      <c r="HB1425" s="43"/>
      <c r="HC1425" s="43"/>
      <c r="HD1425" s="43"/>
      <c r="HE1425" s="43"/>
      <c r="HF1425" s="43"/>
      <c r="HG1425" s="43"/>
      <c r="HH1425" s="43"/>
      <c r="HI1425" s="43"/>
      <c r="HJ1425" s="43"/>
      <c r="HK1425" s="43"/>
      <c r="HL1425" s="43"/>
      <c r="HM1425" s="43"/>
      <c r="HN1425" s="43"/>
      <c r="HO1425" s="43"/>
      <c r="HP1425" s="43"/>
      <c r="HQ1425" s="43"/>
      <c r="HR1425" s="43"/>
      <c r="HS1425" s="43"/>
      <c r="HT1425" s="43"/>
      <c r="HU1425" s="43"/>
      <c r="HV1425" s="43"/>
      <c r="HW1425" s="43"/>
      <c r="HX1425" s="43"/>
      <c r="HY1425" s="43"/>
      <c r="HZ1425" s="43"/>
      <c r="IA1425" s="43"/>
      <c r="IB1425" s="43"/>
    </row>
    <row r="1426" spans="1:236">
      <c r="A1426" s="43"/>
      <c r="B1426" s="43"/>
      <c r="C1426" s="43"/>
      <c r="D1426" s="43"/>
      <c r="E1426" s="43"/>
      <c r="F1426" s="43"/>
      <c r="G1426" s="43"/>
      <c r="H1426" s="43"/>
      <c r="I1426" s="43"/>
      <c r="J1426" s="43"/>
      <c r="K1426" s="43"/>
      <c r="L1426" s="43"/>
      <c r="M1426" s="43"/>
      <c r="N1426" s="43"/>
      <c r="O1426" s="60"/>
      <c r="P1426" s="43"/>
      <c r="Q1426" s="43"/>
      <c r="R1426" s="43"/>
      <c r="S1426" s="43"/>
      <c r="T1426" s="43"/>
      <c r="U1426" s="43"/>
      <c r="V1426" s="43"/>
      <c r="W1426" s="43"/>
      <c r="X1426" s="43"/>
      <c r="Y1426" s="43"/>
      <c r="Z1426" s="43"/>
      <c r="AA1426" s="43"/>
      <c r="AB1426" s="43"/>
      <c r="AC1426" s="43"/>
      <c r="AD1426" s="43"/>
      <c r="AE1426" s="43"/>
      <c r="AF1426" s="43"/>
      <c r="AG1426" s="43"/>
      <c r="AH1426" s="43"/>
      <c r="AI1426" s="43"/>
      <c r="AJ1426" s="43"/>
      <c r="AK1426" s="43"/>
      <c r="AL1426" s="43"/>
      <c r="AM1426" s="43"/>
      <c r="AN1426" s="43"/>
      <c r="AO1426" s="43"/>
      <c r="AP1426" s="43"/>
      <c r="AQ1426" s="43"/>
      <c r="AR1426" s="43"/>
      <c r="AS1426" s="43"/>
      <c r="AT1426" s="43"/>
      <c r="AU1426" s="43"/>
      <c r="AV1426" s="43"/>
      <c r="AW1426" s="43"/>
      <c r="AX1426" s="43"/>
      <c r="AY1426" s="43"/>
      <c r="AZ1426" s="43"/>
      <c r="BA1426" s="43"/>
      <c r="BB1426" s="43"/>
      <c r="BC1426" s="43"/>
      <c r="BD1426" s="43"/>
      <c r="BE1426" s="43"/>
      <c r="BF1426" s="43"/>
      <c r="BG1426" s="43"/>
      <c r="BH1426" s="43"/>
      <c r="BI1426" s="43"/>
      <c r="BJ1426" s="43"/>
      <c r="BK1426" s="43"/>
      <c r="BL1426" s="43"/>
      <c r="BM1426" s="43"/>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43"/>
      <c r="FE1426" s="43"/>
      <c r="FF1426" s="43"/>
      <c r="FG1426" s="43"/>
      <c r="FH1426" s="43"/>
      <c r="FI1426" s="43"/>
      <c r="FJ1426" s="43"/>
      <c r="FK1426" s="43"/>
      <c r="FL1426" s="43"/>
      <c r="FM1426" s="43"/>
      <c r="FN1426" s="43"/>
      <c r="FO1426" s="43"/>
      <c r="FP1426" s="43"/>
      <c r="FQ1426" s="43"/>
      <c r="FR1426" s="43"/>
      <c r="FS1426" s="43"/>
      <c r="FT1426" s="43"/>
      <c r="FU1426" s="43"/>
      <c r="FV1426" s="43"/>
      <c r="FW1426" s="43"/>
      <c r="FX1426" s="43"/>
      <c r="FY1426" s="43"/>
      <c r="FZ1426" s="43"/>
      <c r="GA1426" s="43"/>
      <c r="GB1426" s="43"/>
      <c r="GC1426" s="43"/>
      <c r="GD1426" s="43"/>
      <c r="GE1426" s="43"/>
      <c r="GF1426" s="43"/>
      <c r="GG1426" s="43"/>
      <c r="GH1426" s="43"/>
      <c r="GI1426" s="43"/>
      <c r="GJ1426" s="43"/>
      <c r="GK1426" s="43"/>
      <c r="GL1426" s="43"/>
      <c r="GM1426" s="43"/>
      <c r="GN1426" s="43"/>
      <c r="GO1426" s="43"/>
      <c r="GP1426" s="43"/>
      <c r="GQ1426" s="43"/>
      <c r="GR1426" s="43"/>
      <c r="GS1426" s="43"/>
      <c r="GT1426" s="43"/>
      <c r="GU1426" s="43"/>
      <c r="GV1426" s="43"/>
      <c r="GW1426" s="43"/>
      <c r="GX1426" s="43"/>
      <c r="GY1426" s="43"/>
      <c r="GZ1426" s="43"/>
      <c r="HA1426" s="43"/>
      <c r="HB1426" s="43"/>
      <c r="HC1426" s="43"/>
      <c r="HD1426" s="43"/>
      <c r="HE1426" s="43"/>
      <c r="HF1426" s="43"/>
      <c r="HG1426" s="43"/>
      <c r="HH1426" s="43"/>
      <c r="HI1426" s="43"/>
      <c r="HJ1426" s="43"/>
      <c r="HK1426" s="43"/>
      <c r="HL1426" s="43"/>
      <c r="HM1426" s="43"/>
      <c r="HN1426" s="43"/>
      <c r="HO1426" s="43"/>
      <c r="HP1426" s="43"/>
      <c r="HQ1426" s="43"/>
      <c r="HR1426" s="43"/>
      <c r="HS1426" s="43"/>
      <c r="HT1426" s="43"/>
      <c r="HU1426" s="43"/>
      <c r="HV1426" s="43"/>
      <c r="HW1426" s="43"/>
      <c r="HX1426" s="43"/>
      <c r="HY1426" s="43"/>
      <c r="HZ1426" s="43"/>
      <c r="IA1426" s="43"/>
      <c r="IB1426" s="43"/>
    </row>
    <row r="1427" spans="1:236">
      <c r="A1427" s="43"/>
      <c r="B1427" s="43"/>
      <c r="C1427" s="43"/>
      <c r="D1427" s="43"/>
      <c r="E1427" s="43"/>
      <c r="F1427" s="43"/>
      <c r="G1427" s="43"/>
      <c r="H1427" s="43"/>
      <c r="I1427" s="43"/>
      <c r="J1427" s="43"/>
      <c r="K1427" s="43"/>
      <c r="L1427" s="43"/>
      <c r="M1427" s="43"/>
      <c r="N1427" s="43"/>
      <c r="O1427" s="60"/>
      <c r="P1427" s="43"/>
      <c r="Q1427" s="43"/>
      <c r="R1427" s="43"/>
      <c r="S1427" s="43"/>
      <c r="T1427" s="43"/>
      <c r="U1427" s="43"/>
      <c r="V1427" s="43"/>
      <c r="W1427" s="43"/>
      <c r="X1427" s="43"/>
      <c r="Y1427" s="43"/>
      <c r="Z1427" s="43"/>
      <c r="AA1427" s="43"/>
      <c r="AB1427" s="43"/>
      <c r="AC1427" s="43"/>
      <c r="AD1427" s="43"/>
      <c r="AE1427" s="43"/>
      <c r="AF1427" s="43"/>
      <c r="AG1427" s="43"/>
      <c r="AH1427" s="43"/>
      <c r="AI1427" s="43"/>
      <c r="AJ1427" s="43"/>
      <c r="AK1427" s="43"/>
      <c r="AL1427" s="43"/>
      <c r="AM1427" s="43"/>
      <c r="AN1427" s="43"/>
      <c r="AO1427" s="43"/>
      <c r="AP1427" s="43"/>
      <c r="AQ1427" s="43"/>
      <c r="AR1427" s="43"/>
      <c r="AS1427" s="43"/>
      <c r="AT1427" s="43"/>
      <c r="AU1427" s="43"/>
      <c r="AV1427" s="43"/>
      <c r="AW1427" s="43"/>
      <c r="AX1427" s="43"/>
      <c r="AY1427" s="43"/>
      <c r="AZ1427" s="43"/>
      <c r="BA1427" s="43"/>
      <c r="BB1427" s="43"/>
      <c r="BC1427" s="43"/>
      <c r="BD1427" s="43"/>
      <c r="BE1427" s="43"/>
      <c r="BF1427" s="43"/>
      <c r="BG1427" s="43"/>
      <c r="BH1427" s="43"/>
      <c r="BI1427" s="43"/>
      <c r="BJ1427" s="43"/>
      <c r="BK1427" s="43"/>
      <c r="BL1427" s="43"/>
      <c r="BM1427" s="43"/>
      <c r="BN1427" s="43"/>
      <c r="BO1427" s="43"/>
      <c r="BP1427" s="43"/>
      <c r="BQ1427" s="43"/>
      <c r="BR1427" s="43"/>
      <c r="BS1427" s="43"/>
      <c r="BT1427" s="43"/>
      <c r="BU1427" s="43"/>
      <c r="BV1427" s="43"/>
      <c r="BW1427" s="43"/>
      <c r="BX1427" s="43"/>
      <c r="BY1427" s="43"/>
      <c r="BZ1427" s="43"/>
      <c r="CA1427" s="43"/>
      <c r="CB1427" s="43"/>
      <c r="CC1427" s="43"/>
      <c r="CD1427" s="43"/>
      <c r="CE1427" s="43"/>
      <c r="CF1427" s="43"/>
      <c r="CG1427" s="43"/>
      <c r="CH1427" s="43"/>
      <c r="CI1427" s="43"/>
      <c r="CJ1427" s="43"/>
      <c r="CK1427" s="43"/>
      <c r="CL1427" s="43"/>
      <c r="CM1427" s="43"/>
      <c r="CN1427" s="43"/>
      <c r="CO1427" s="43"/>
      <c r="CP1427" s="43"/>
      <c r="CQ1427" s="43"/>
      <c r="CR1427" s="43"/>
      <c r="CS1427" s="43"/>
      <c r="CT1427" s="43"/>
      <c r="CU1427" s="43"/>
      <c r="CV1427" s="43"/>
      <c r="CW1427" s="43"/>
      <c r="CX1427" s="43"/>
      <c r="CY1427" s="43"/>
      <c r="CZ1427" s="43"/>
      <c r="DA1427" s="43"/>
      <c r="DB1427" s="43"/>
      <c r="DC1427" s="43"/>
      <c r="DD1427" s="43"/>
      <c r="DE1427" s="43"/>
      <c r="DF1427" s="43"/>
      <c r="DG1427" s="43"/>
      <c r="DH1427" s="43"/>
      <c r="DI1427" s="43"/>
      <c r="DJ1427" s="43"/>
      <c r="DK1427" s="43"/>
      <c r="DL1427" s="43"/>
      <c r="DM1427" s="43"/>
      <c r="DN1427" s="43"/>
      <c r="DO1427" s="43"/>
      <c r="DP1427" s="43"/>
      <c r="DQ1427" s="43"/>
      <c r="DR1427" s="43"/>
      <c r="DS1427" s="43"/>
      <c r="DT1427" s="43"/>
      <c r="DU1427" s="43"/>
      <c r="DV1427" s="43"/>
      <c r="DW1427" s="43"/>
      <c r="DX1427" s="43"/>
      <c r="DY1427" s="43"/>
      <c r="DZ1427" s="43"/>
      <c r="EA1427" s="43"/>
      <c r="EB1427" s="43"/>
      <c r="EC1427" s="43"/>
      <c r="ED1427" s="43"/>
      <c r="EE1427" s="43"/>
      <c r="EF1427" s="43"/>
      <c r="EG1427" s="43"/>
      <c r="EH1427" s="43"/>
      <c r="EI1427" s="43"/>
      <c r="EJ1427" s="43"/>
      <c r="EK1427" s="43"/>
      <c r="EL1427" s="43"/>
      <c r="EM1427" s="43"/>
      <c r="EN1427" s="43"/>
      <c r="EO1427" s="43"/>
      <c r="EP1427" s="43"/>
      <c r="EQ1427" s="43"/>
      <c r="ER1427" s="43"/>
      <c r="ES1427" s="43"/>
      <c r="ET1427" s="43"/>
      <c r="EU1427" s="43"/>
      <c r="EV1427" s="43"/>
      <c r="EW1427" s="43"/>
      <c r="EX1427" s="43"/>
      <c r="EY1427" s="43"/>
      <c r="EZ1427" s="43"/>
      <c r="FA1427" s="43"/>
      <c r="FB1427" s="43"/>
      <c r="FC1427" s="43"/>
      <c r="FD1427" s="43"/>
      <c r="FE1427" s="43"/>
      <c r="FF1427" s="43"/>
      <c r="FG1427" s="43"/>
      <c r="FH1427" s="43"/>
      <c r="FI1427" s="43"/>
      <c r="FJ1427" s="43"/>
      <c r="FK1427" s="43"/>
      <c r="FL1427" s="43"/>
      <c r="FM1427" s="43"/>
      <c r="FN1427" s="43"/>
      <c r="FO1427" s="43"/>
      <c r="FP1427" s="43"/>
      <c r="FQ1427" s="43"/>
      <c r="FR1427" s="43"/>
      <c r="FS1427" s="43"/>
      <c r="FT1427" s="43"/>
      <c r="FU1427" s="43"/>
      <c r="FV1427" s="43"/>
      <c r="FW1427" s="43"/>
      <c r="FX1427" s="43"/>
      <c r="FY1427" s="43"/>
      <c r="FZ1427" s="43"/>
      <c r="GA1427" s="43"/>
      <c r="GB1427" s="43"/>
      <c r="GC1427" s="43"/>
      <c r="GD1427" s="43"/>
      <c r="GE1427" s="43"/>
      <c r="GF1427" s="43"/>
      <c r="GG1427" s="43"/>
      <c r="GH1427" s="43"/>
      <c r="GI1427" s="43"/>
      <c r="GJ1427" s="43"/>
      <c r="GK1427" s="43"/>
      <c r="GL1427" s="43"/>
      <c r="GM1427" s="43"/>
      <c r="GN1427" s="43"/>
      <c r="GO1427" s="43"/>
      <c r="GP1427" s="43"/>
      <c r="GQ1427" s="43"/>
      <c r="GR1427" s="43"/>
      <c r="GS1427" s="43"/>
      <c r="GT1427" s="43"/>
      <c r="GU1427" s="43"/>
      <c r="GV1427" s="43"/>
      <c r="GW1427" s="43"/>
      <c r="GX1427" s="43"/>
      <c r="GY1427" s="43"/>
      <c r="GZ1427" s="43"/>
      <c r="HA1427" s="43"/>
      <c r="HB1427" s="43"/>
      <c r="HC1427" s="43"/>
      <c r="HD1427" s="43"/>
      <c r="HE1427" s="43"/>
      <c r="HF1427" s="43"/>
      <c r="HG1427" s="43"/>
      <c r="HH1427" s="43"/>
      <c r="HI1427" s="43"/>
      <c r="HJ1427" s="43"/>
      <c r="HK1427" s="43"/>
      <c r="HL1427" s="43"/>
      <c r="HM1427" s="43"/>
      <c r="HN1427" s="43"/>
      <c r="HO1427" s="43"/>
      <c r="HP1427" s="43"/>
      <c r="HQ1427" s="43"/>
      <c r="HR1427" s="43"/>
      <c r="HS1427" s="43"/>
      <c r="HT1427" s="43"/>
      <c r="HU1427" s="43"/>
      <c r="HV1427" s="43"/>
      <c r="HW1427" s="43"/>
      <c r="HX1427" s="43"/>
      <c r="HY1427" s="43"/>
      <c r="HZ1427" s="43"/>
      <c r="IA1427" s="43"/>
      <c r="IB1427" s="43"/>
    </row>
    <row r="1428" spans="1:236">
      <c r="A1428" s="43"/>
      <c r="B1428" s="43"/>
      <c r="C1428" s="43"/>
      <c r="D1428" s="43"/>
      <c r="E1428" s="43"/>
      <c r="F1428" s="43"/>
      <c r="G1428" s="43"/>
      <c r="H1428" s="43"/>
      <c r="I1428" s="43"/>
      <c r="J1428" s="43"/>
      <c r="K1428" s="43"/>
      <c r="L1428" s="43"/>
      <c r="M1428" s="43"/>
      <c r="N1428" s="43"/>
      <c r="O1428" s="60"/>
      <c r="P1428" s="43"/>
      <c r="Q1428" s="43"/>
      <c r="R1428" s="43"/>
      <c r="S1428" s="43"/>
      <c r="T1428" s="43"/>
      <c r="U1428" s="43"/>
      <c r="V1428" s="43"/>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3"/>
      <c r="AR1428" s="43"/>
      <c r="AS1428" s="43"/>
      <c r="AT1428" s="43"/>
      <c r="AU1428" s="43"/>
      <c r="AV1428" s="43"/>
      <c r="AW1428" s="43"/>
      <c r="AX1428" s="43"/>
      <c r="AY1428" s="43"/>
      <c r="AZ1428" s="43"/>
      <c r="BA1428" s="43"/>
      <c r="BB1428" s="43"/>
      <c r="BC1428" s="43"/>
      <c r="BD1428" s="43"/>
      <c r="BE1428" s="43"/>
      <c r="BF1428" s="43"/>
      <c r="BG1428" s="43"/>
      <c r="BH1428" s="43"/>
      <c r="BI1428" s="43"/>
      <c r="BJ1428" s="43"/>
      <c r="BK1428" s="43"/>
      <c r="BL1428" s="43"/>
      <c r="BM1428" s="43"/>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43"/>
      <c r="FE1428" s="43"/>
      <c r="FF1428" s="43"/>
      <c r="FG1428" s="43"/>
      <c r="FH1428" s="43"/>
      <c r="FI1428" s="43"/>
      <c r="FJ1428" s="43"/>
      <c r="FK1428" s="43"/>
      <c r="FL1428" s="43"/>
      <c r="FM1428" s="43"/>
      <c r="FN1428" s="43"/>
      <c r="FO1428" s="43"/>
      <c r="FP1428" s="43"/>
      <c r="FQ1428" s="43"/>
      <c r="FR1428" s="43"/>
      <c r="FS1428" s="43"/>
      <c r="FT1428" s="43"/>
      <c r="FU1428" s="43"/>
      <c r="FV1428" s="43"/>
      <c r="FW1428" s="43"/>
      <c r="FX1428" s="43"/>
      <c r="FY1428" s="43"/>
      <c r="FZ1428" s="43"/>
      <c r="GA1428" s="43"/>
      <c r="GB1428" s="43"/>
      <c r="GC1428" s="43"/>
      <c r="GD1428" s="43"/>
      <c r="GE1428" s="43"/>
      <c r="GF1428" s="43"/>
      <c r="GG1428" s="43"/>
      <c r="GH1428" s="43"/>
      <c r="GI1428" s="43"/>
      <c r="GJ1428" s="43"/>
      <c r="GK1428" s="43"/>
      <c r="GL1428" s="43"/>
      <c r="GM1428" s="43"/>
      <c r="GN1428" s="43"/>
      <c r="GO1428" s="43"/>
      <c r="GP1428" s="43"/>
      <c r="GQ1428" s="43"/>
      <c r="GR1428" s="43"/>
      <c r="GS1428" s="43"/>
      <c r="GT1428" s="43"/>
      <c r="GU1428" s="43"/>
      <c r="GV1428" s="43"/>
      <c r="GW1428" s="43"/>
      <c r="GX1428" s="43"/>
      <c r="GY1428" s="43"/>
      <c r="GZ1428" s="43"/>
      <c r="HA1428" s="43"/>
      <c r="HB1428" s="43"/>
      <c r="HC1428" s="43"/>
      <c r="HD1428" s="43"/>
      <c r="HE1428" s="43"/>
      <c r="HF1428" s="43"/>
      <c r="HG1428" s="43"/>
      <c r="HH1428" s="43"/>
      <c r="HI1428" s="43"/>
      <c r="HJ1428" s="43"/>
      <c r="HK1428" s="43"/>
      <c r="HL1428" s="43"/>
      <c r="HM1428" s="43"/>
      <c r="HN1428" s="43"/>
      <c r="HO1428" s="43"/>
      <c r="HP1428" s="43"/>
      <c r="HQ1428" s="43"/>
      <c r="HR1428" s="43"/>
      <c r="HS1428" s="43"/>
      <c r="HT1428" s="43"/>
      <c r="HU1428" s="43"/>
      <c r="HV1428" s="43"/>
      <c r="HW1428" s="43"/>
      <c r="HX1428" s="43"/>
      <c r="HY1428" s="43"/>
      <c r="HZ1428" s="43"/>
      <c r="IA1428" s="43"/>
      <c r="IB1428" s="43"/>
    </row>
    <row r="1429" spans="1:236">
      <c r="A1429" s="43"/>
      <c r="B1429" s="43"/>
      <c r="C1429" s="43"/>
      <c r="D1429" s="43"/>
      <c r="E1429" s="43"/>
      <c r="F1429" s="43"/>
      <c r="G1429" s="43"/>
      <c r="H1429" s="43"/>
      <c r="I1429" s="43"/>
      <c r="J1429" s="43"/>
      <c r="K1429" s="43"/>
      <c r="L1429" s="43"/>
      <c r="M1429" s="43"/>
      <c r="N1429" s="43"/>
      <c r="O1429" s="60"/>
      <c r="P1429" s="43"/>
      <c r="Q1429" s="43"/>
      <c r="R1429" s="43"/>
      <c r="S1429" s="43"/>
      <c r="T1429" s="43"/>
      <c r="U1429" s="43"/>
      <c r="V1429" s="43"/>
      <c r="W1429" s="43"/>
      <c r="X1429" s="43"/>
      <c r="Y1429" s="43"/>
      <c r="Z1429" s="43"/>
      <c r="AA1429" s="43"/>
      <c r="AB1429" s="43"/>
      <c r="AC1429" s="43"/>
      <c r="AD1429" s="43"/>
      <c r="AE1429" s="43"/>
      <c r="AF1429" s="43"/>
      <c r="AG1429" s="43"/>
      <c r="AH1429" s="43"/>
      <c r="AI1429" s="43"/>
      <c r="AJ1429" s="43"/>
      <c r="AK1429" s="43"/>
      <c r="AL1429" s="43"/>
      <c r="AM1429" s="43"/>
      <c r="AN1429" s="43"/>
      <c r="AO1429" s="43"/>
      <c r="AP1429" s="43"/>
      <c r="AQ1429" s="43"/>
      <c r="AR1429" s="43"/>
      <c r="AS1429" s="43"/>
      <c r="AT1429" s="43"/>
      <c r="AU1429" s="43"/>
      <c r="AV1429" s="43"/>
      <c r="AW1429" s="43"/>
      <c r="AX1429" s="43"/>
      <c r="AY1429" s="43"/>
      <c r="AZ1429" s="43"/>
      <c r="BA1429" s="43"/>
      <c r="BB1429" s="43"/>
      <c r="BC1429" s="43"/>
      <c r="BD1429" s="43"/>
      <c r="BE1429" s="43"/>
      <c r="BF1429" s="43"/>
      <c r="BG1429" s="43"/>
      <c r="BH1429" s="43"/>
      <c r="BI1429" s="43"/>
      <c r="BJ1429" s="43"/>
      <c r="BK1429" s="43"/>
      <c r="BL1429" s="43"/>
      <c r="BM1429" s="43"/>
      <c r="BN1429" s="43"/>
      <c r="BO1429" s="43"/>
      <c r="BP1429" s="43"/>
      <c r="BQ1429" s="43"/>
      <c r="BR1429" s="43"/>
      <c r="BS1429" s="43"/>
      <c r="BT1429" s="43"/>
      <c r="BU1429" s="43"/>
      <c r="BV1429" s="43"/>
      <c r="BW1429" s="43"/>
      <c r="BX1429" s="43"/>
      <c r="BY1429" s="43"/>
      <c r="BZ1429" s="43"/>
      <c r="CA1429" s="43"/>
      <c r="CB1429" s="43"/>
      <c r="CC1429" s="43"/>
      <c r="CD1429" s="43"/>
      <c r="CE1429" s="43"/>
      <c r="CF1429" s="43"/>
      <c r="CG1429" s="43"/>
      <c r="CH1429" s="43"/>
      <c r="CI1429" s="43"/>
      <c r="CJ1429" s="43"/>
      <c r="CK1429" s="43"/>
      <c r="CL1429" s="43"/>
      <c r="CM1429" s="43"/>
      <c r="CN1429" s="43"/>
      <c r="CO1429" s="43"/>
      <c r="CP1429" s="43"/>
      <c r="CQ1429" s="43"/>
      <c r="CR1429" s="43"/>
      <c r="CS1429" s="43"/>
      <c r="CT1429" s="43"/>
      <c r="CU1429" s="43"/>
      <c r="CV1429" s="43"/>
      <c r="CW1429" s="43"/>
      <c r="CX1429" s="43"/>
      <c r="CY1429" s="43"/>
      <c r="CZ1429" s="43"/>
      <c r="DA1429" s="43"/>
      <c r="DB1429" s="43"/>
      <c r="DC1429" s="43"/>
      <c r="DD1429" s="43"/>
      <c r="DE1429" s="43"/>
      <c r="DF1429" s="43"/>
      <c r="DG1429" s="43"/>
      <c r="DH1429" s="43"/>
      <c r="DI1429" s="43"/>
      <c r="DJ1429" s="43"/>
      <c r="DK1429" s="43"/>
      <c r="DL1429" s="43"/>
      <c r="DM1429" s="43"/>
      <c r="DN1429" s="43"/>
      <c r="DO1429" s="43"/>
      <c r="DP1429" s="43"/>
      <c r="DQ1429" s="43"/>
      <c r="DR1429" s="43"/>
      <c r="DS1429" s="43"/>
      <c r="DT1429" s="43"/>
      <c r="DU1429" s="43"/>
      <c r="DV1429" s="43"/>
      <c r="DW1429" s="43"/>
      <c r="DX1429" s="43"/>
      <c r="DY1429" s="43"/>
      <c r="DZ1429" s="43"/>
      <c r="EA1429" s="43"/>
      <c r="EB1429" s="43"/>
      <c r="EC1429" s="43"/>
      <c r="ED1429" s="43"/>
      <c r="EE1429" s="43"/>
      <c r="EF1429" s="43"/>
      <c r="EG1429" s="43"/>
      <c r="EH1429" s="43"/>
      <c r="EI1429" s="43"/>
      <c r="EJ1429" s="43"/>
      <c r="EK1429" s="43"/>
      <c r="EL1429" s="43"/>
      <c r="EM1429" s="43"/>
      <c r="EN1429" s="43"/>
      <c r="EO1429" s="43"/>
      <c r="EP1429" s="43"/>
      <c r="EQ1429" s="43"/>
      <c r="ER1429" s="43"/>
      <c r="ES1429" s="43"/>
      <c r="ET1429" s="43"/>
      <c r="EU1429" s="43"/>
      <c r="EV1429" s="43"/>
      <c r="EW1429" s="43"/>
      <c r="EX1429" s="43"/>
      <c r="EY1429" s="43"/>
      <c r="EZ1429" s="43"/>
      <c r="FA1429" s="43"/>
      <c r="FB1429" s="43"/>
      <c r="FC1429" s="43"/>
      <c r="FD1429" s="43"/>
      <c r="FE1429" s="43"/>
      <c r="FF1429" s="43"/>
      <c r="FG1429" s="43"/>
      <c r="FH1429" s="43"/>
      <c r="FI1429" s="43"/>
      <c r="FJ1429" s="43"/>
      <c r="FK1429" s="43"/>
      <c r="FL1429" s="43"/>
      <c r="FM1429" s="43"/>
      <c r="FN1429" s="43"/>
      <c r="FO1429" s="43"/>
      <c r="FP1429" s="43"/>
      <c r="FQ1429" s="43"/>
      <c r="FR1429" s="43"/>
      <c r="FS1429" s="43"/>
      <c r="FT1429" s="43"/>
      <c r="FU1429" s="43"/>
      <c r="FV1429" s="43"/>
      <c r="FW1429" s="43"/>
      <c r="FX1429" s="43"/>
      <c r="FY1429" s="43"/>
      <c r="FZ1429" s="43"/>
      <c r="GA1429" s="43"/>
      <c r="GB1429" s="43"/>
      <c r="GC1429" s="43"/>
      <c r="GD1429" s="43"/>
      <c r="GE1429" s="43"/>
      <c r="GF1429" s="43"/>
      <c r="GG1429" s="43"/>
      <c r="GH1429" s="43"/>
      <c r="GI1429" s="43"/>
      <c r="GJ1429" s="43"/>
      <c r="GK1429" s="43"/>
      <c r="GL1429" s="43"/>
      <c r="GM1429" s="43"/>
      <c r="GN1429" s="43"/>
      <c r="GO1429" s="43"/>
      <c r="GP1429" s="43"/>
      <c r="GQ1429" s="43"/>
      <c r="GR1429" s="43"/>
      <c r="GS1429" s="43"/>
      <c r="GT1429" s="43"/>
      <c r="GU1429" s="43"/>
      <c r="GV1429" s="43"/>
      <c r="GW1429" s="43"/>
      <c r="GX1429" s="43"/>
      <c r="GY1429" s="43"/>
      <c r="GZ1429" s="43"/>
      <c r="HA1429" s="43"/>
      <c r="HB1429" s="43"/>
      <c r="HC1429" s="43"/>
      <c r="HD1429" s="43"/>
      <c r="HE1429" s="43"/>
      <c r="HF1429" s="43"/>
      <c r="HG1429" s="43"/>
      <c r="HH1429" s="43"/>
      <c r="HI1429" s="43"/>
      <c r="HJ1429" s="43"/>
      <c r="HK1429" s="43"/>
      <c r="HL1429" s="43"/>
      <c r="HM1429" s="43"/>
      <c r="HN1429" s="43"/>
      <c r="HO1429" s="43"/>
      <c r="HP1429" s="43"/>
      <c r="HQ1429" s="43"/>
      <c r="HR1429" s="43"/>
      <c r="HS1429" s="43"/>
      <c r="HT1429" s="43"/>
      <c r="HU1429" s="43"/>
      <c r="HV1429" s="43"/>
      <c r="HW1429" s="43"/>
      <c r="HX1429" s="43"/>
      <c r="HY1429" s="43"/>
      <c r="HZ1429" s="43"/>
      <c r="IA1429" s="43"/>
      <c r="IB1429" s="43"/>
    </row>
    <row r="1430" spans="1:236">
      <c r="A1430" s="43"/>
      <c r="B1430" s="43"/>
      <c r="C1430" s="43"/>
      <c r="D1430" s="43"/>
      <c r="E1430" s="43"/>
      <c r="F1430" s="43"/>
      <c r="G1430" s="43"/>
      <c r="H1430" s="43"/>
      <c r="I1430" s="43"/>
      <c r="J1430" s="43"/>
      <c r="K1430" s="43"/>
      <c r="L1430" s="43"/>
      <c r="M1430" s="43"/>
      <c r="N1430" s="43"/>
      <c r="O1430" s="60"/>
      <c r="P1430" s="43"/>
      <c r="Q1430" s="43"/>
      <c r="R1430" s="43"/>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43"/>
      <c r="FE1430" s="43"/>
      <c r="FF1430" s="43"/>
      <c r="FG1430" s="43"/>
      <c r="FH1430" s="43"/>
      <c r="FI1430" s="43"/>
      <c r="FJ1430" s="43"/>
      <c r="FK1430" s="43"/>
      <c r="FL1430" s="43"/>
      <c r="FM1430" s="43"/>
      <c r="FN1430" s="43"/>
      <c r="FO1430" s="43"/>
      <c r="FP1430" s="43"/>
      <c r="FQ1430" s="43"/>
      <c r="FR1430" s="43"/>
      <c r="FS1430" s="43"/>
      <c r="FT1430" s="43"/>
      <c r="FU1430" s="43"/>
      <c r="FV1430" s="43"/>
      <c r="FW1430" s="43"/>
      <c r="FX1430" s="43"/>
      <c r="FY1430" s="43"/>
      <c r="FZ1430" s="43"/>
      <c r="GA1430" s="43"/>
      <c r="GB1430" s="43"/>
      <c r="GC1430" s="43"/>
      <c r="GD1430" s="43"/>
      <c r="GE1430" s="43"/>
      <c r="GF1430" s="43"/>
      <c r="GG1430" s="43"/>
      <c r="GH1430" s="43"/>
      <c r="GI1430" s="43"/>
      <c r="GJ1430" s="43"/>
      <c r="GK1430" s="43"/>
      <c r="GL1430" s="43"/>
      <c r="GM1430" s="43"/>
      <c r="GN1430" s="43"/>
      <c r="GO1430" s="43"/>
      <c r="GP1430" s="43"/>
      <c r="GQ1430" s="43"/>
      <c r="GR1430" s="43"/>
      <c r="GS1430" s="43"/>
      <c r="GT1430" s="43"/>
      <c r="GU1430" s="43"/>
      <c r="GV1430" s="43"/>
      <c r="GW1430" s="43"/>
      <c r="GX1430" s="43"/>
      <c r="GY1430" s="43"/>
      <c r="GZ1430" s="43"/>
      <c r="HA1430" s="43"/>
      <c r="HB1430" s="43"/>
      <c r="HC1430" s="43"/>
      <c r="HD1430" s="43"/>
      <c r="HE1430" s="43"/>
      <c r="HF1430" s="43"/>
      <c r="HG1430" s="43"/>
      <c r="HH1430" s="43"/>
      <c r="HI1430" s="43"/>
      <c r="HJ1430" s="43"/>
      <c r="HK1430" s="43"/>
      <c r="HL1430" s="43"/>
      <c r="HM1430" s="43"/>
      <c r="HN1430" s="43"/>
      <c r="HO1430" s="43"/>
      <c r="HP1430" s="43"/>
      <c r="HQ1430" s="43"/>
      <c r="HR1430" s="43"/>
      <c r="HS1430" s="43"/>
      <c r="HT1430" s="43"/>
      <c r="HU1430" s="43"/>
      <c r="HV1430" s="43"/>
      <c r="HW1430" s="43"/>
      <c r="HX1430" s="43"/>
      <c r="HY1430" s="43"/>
      <c r="HZ1430" s="43"/>
      <c r="IA1430" s="43"/>
      <c r="IB1430" s="43"/>
    </row>
    <row r="1431" spans="1:236">
      <c r="A1431" s="43"/>
      <c r="B1431" s="43"/>
      <c r="C1431" s="43"/>
      <c r="D1431" s="43"/>
      <c r="E1431" s="43"/>
      <c r="F1431" s="43"/>
      <c r="G1431" s="43"/>
      <c r="H1431" s="43"/>
      <c r="I1431" s="43"/>
      <c r="J1431" s="43"/>
      <c r="K1431" s="43"/>
      <c r="L1431" s="43"/>
      <c r="M1431" s="43"/>
      <c r="N1431" s="43"/>
      <c r="O1431" s="60"/>
      <c r="P1431" s="43"/>
      <c r="Q1431" s="43"/>
      <c r="R1431" s="43"/>
      <c r="S1431" s="43"/>
      <c r="T1431" s="43"/>
      <c r="U1431" s="43"/>
      <c r="V1431" s="43"/>
      <c r="W1431" s="43"/>
      <c r="X1431" s="43"/>
      <c r="Y1431" s="43"/>
      <c r="Z1431" s="43"/>
      <c r="AA1431" s="43"/>
      <c r="AB1431" s="43"/>
      <c r="AC1431" s="43"/>
      <c r="AD1431" s="43"/>
      <c r="AE1431" s="43"/>
      <c r="AF1431" s="43"/>
      <c r="AG1431" s="43"/>
      <c r="AH1431" s="43"/>
      <c r="AI1431" s="43"/>
      <c r="AJ1431" s="43"/>
      <c r="AK1431" s="43"/>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c r="BK1431" s="43"/>
      <c r="BL1431" s="43"/>
      <c r="BM1431" s="43"/>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3"/>
      <c r="CK1431" s="43"/>
      <c r="CL1431" s="43"/>
      <c r="CM1431" s="43"/>
      <c r="CN1431" s="43"/>
      <c r="CO1431" s="43"/>
      <c r="CP1431" s="43"/>
      <c r="CQ1431" s="43"/>
      <c r="CR1431" s="43"/>
      <c r="CS1431" s="43"/>
      <c r="CT1431" s="43"/>
      <c r="CU1431" s="43"/>
      <c r="CV1431" s="43"/>
      <c r="CW1431" s="43"/>
      <c r="CX1431" s="43"/>
      <c r="CY1431" s="43"/>
      <c r="CZ1431" s="43"/>
      <c r="DA1431" s="43"/>
      <c r="DB1431" s="43"/>
      <c r="DC1431" s="43"/>
      <c r="DD1431" s="43"/>
      <c r="DE1431" s="43"/>
      <c r="DF1431" s="43"/>
      <c r="DG1431" s="43"/>
      <c r="DH1431" s="43"/>
      <c r="DI1431" s="43"/>
      <c r="DJ1431" s="43"/>
      <c r="DK1431" s="43"/>
      <c r="DL1431" s="43"/>
      <c r="DM1431" s="43"/>
      <c r="DN1431" s="43"/>
      <c r="DO1431" s="43"/>
      <c r="DP1431" s="43"/>
      <c r="DQ1431" s="43"/>
      <c r="DR1431" s="43"/>
      <c r="DS1431" s="43"/>
      <c r="DT1431" s="43"/>
      <c r="DU1431" s="43"/>
      <c r="DV1431" s="43"/>
      <c r="DW1431" s="43"/>
      <c r="DX1431" s="43"/>
      <c r="DY1431" s="43"/>
      <c r="DZ1431" s="43"/>
      <c r="EA1431" s="43"/>
      <c r="EB1431" s="43"/>
      <c r="EC1431" s="43"/>
      <c r="ED1431" s="43"/>
      <c r="EE1431" s="43"/>
      <c r="EF1431" s="43"/>
      <c r="EG1431" s="43"/>
      <c r="EH1431" s="43"/>
      <c r="EI1431" s="43"/>
      <c r="EJ1431" s="43"/>
      <c r="EK1431" s="43"/>
      <c r="EL1431" s="43"/>
      <c r="EM1431" s="43"/>
      <c r="EN1431" s="43"/>
      <c r="EO1431" s="43"/>
      <c r="EP1431" s="43"/>
      <c r="EQ1431" s="43"/>
      <c r="ER1431" s="43"/>
      <c r="ES1431" s="43"/>
      <c r="ET1431" s="43"/>
      <c r="EU1431" s="43"/>
      <c r="EV1431" s="43"/>
      <c r="EW1431" s="43"/>
      <c r="EX1431" s="43"/>
      <c r="EY1431" s="43"/>
      <c r="EZ1431" s="43"/>
      <c r="FA1431" s="43"/>
      <c r="FB1431" s="43"/>
      <c r="FC1431" s="43"/>
      <c r="FD1431" s="43"/>
      <c r="FE1431" s="43"/>
      <c r="FF1431" s="43"/>
      <c r="FG1431" s="43"/>
      <c r="FH1431" s="43"/>
      <c r="FI1431" s="43"/>
      <c r="FJ1431" s="43"/>
      <c r="FK1431" s="43"/>
      <c r="FL1431" s="43"/>
      <c r="FM1431" s="43"/>
      <c r="FN1431" s="43"/>
      <c r="FO1431" s="43"/>
      <c r="FP1431" s="43"/>
      <c r="FQ1431" s="43"/>
      <c r="FR1431" s="43"/>
      <c r="FS1431" s="43"/>
      <c r="FT1431" s="43"/>
      <c r="FU1431" s="43"/>
      <c r="FV1431" s="43"/>
      <c r="FW1431" s="43"/>
      <c r="FX1431" s="43"/>
      <c r="FY1431" s="43"/>
      <c r="FZ1431" s="43"/>
      <c r="GA1431" s="43"/>
      <c r="GB1431" s="43"/>
      <c r="GC1431" s="43"/>
      <c r="GD1431" s="43"/>
      <c r="GE1431" s="43"/>
      <c r="GF1431" s="43"/>
      <c r="GG1431" s="43"/>
      <c r="GH1431" s="43"/>
      <c r="GI1431" s="43"/>
      <c r="GJ1431" s="43"/>
      <c r="GK1431" s="43"/>
      <c r="GL1431" s="43"/>
      <c r="GM1431" s="43"/>
      <c r="GN1431" s="43"/>
      <c r="GO1431" s="43"/>
      <c r="GP1431" s="43"/>
      <c r="GQ1431" s="43"/>
      <c r="GR1431" s="43"/>
      <c r="GS1431" s="43"/>
      <c r="GT1431" s="43"/>
      <c r="GU1431" s="43"/>
      <c r="GV1431" s="43"/>
      <c r="GW1431" s="43"/>
      <c r="GX1431" s="43"/>
      <c r="GY1431" s="43"/>
      <c r="GZ1431" s="43"/>
      <c r="HA1431" s="43"/>
      <c r="HB1431" s="43"/>
      <c r="HC1431" s="43"/>
      <c r="HD1431" s="43"/>
      <c r="HE1431" s="43"/>
      <c r="HF1431" s="43"/>
      <c r="HG1431" s="43"/>
      <c r="HH1431" s="43"/>
      <c r="HI1431" s="43"/>
      <c r="HJ1431" s="43"/>
      <c r="HK1431" s="43"/>
      <c r="HL1431" s="43"/>
      <c r="HM1431" s="43"/>
      <c r="HN1431" s="43"/>
      <c r="HO1431" s="43"/>
      <c r="HP1431" s="43"/>
      <c r="HQ1431" s="43"/>
      <c r="HR1431" s="43"/>
      <c r="HS1431" s="43"/>
      <c r="HT1431" s="43"/>
      <c r="HU1431" s="43"/>
      <c r="HV1431" s="43"/>
      <c r="HW1431" s="43"/>
      <c r="HX1431" s="43"/>
      <c r="HY1431" s="43"/>
      <c r="HZ1431" s="43"/>
      <c r="IA1431" s="43"/>
      <c r="IB1431" s="43"/>
    </row>
    <row r="1432" spans="1:236">
      <c r="A1432" s="43"/>
      <c r="B1432" s="43"/>
      <c r="C1432" s="43"/>
      <c r="D1432" s="43"/>
      <c r="E1432" s="43"/>
      <c r="F1432" s="43"/>
      <c r="G1432" s="43"/>
      <c r="H1432" s="43"/>
      <c r="I1432" s="43"/>
      <c r="J1432" s="43"/>
      <c r="K1432" s="43"/>
      <c r="L1432" s="43"/>
      <c r="M1432" s="43"/>
      <c r="N1432" s="43"/>
      <c r="O1432" s="60"/>
      <c r="P1432" s="43"/>
      <c r="Q1432" s="43"/>
      <c r="R1432" s="43"/>
      <c r="S1432" s="43"/>
      <c r="T1432" s="43"/>
      <c r="U1432" s="43"/>
      <c r="V1432" s="43"/>
      <c r="W1432" s="43"/>
      <c r="X1432" s="43"/>
      <c r="Y1432" s="43"/>
      <c r="Z1432" s="43"/>
      <c r="AA1432" s="43"/>
      <c r="AB1432" s="43"/>
      <c r="AC1432" s="43"/>
      <c r="AD1432" s="43"/>
      <c r="AE1432" s="43"/>
      <c r="AF1432" s="43"/>
      <c r="AG1432" s="43"/>
      <c r="AH1432" s="43"/>
      <c r="AI1432" s="43"/>
      <c r="AJ1432" s="43"/>
      <c r="AK1432" s="43"/>
      <c r="AL1432" s="43"/>
      <c r="AM1432" s="43"/>
      <c r="AN1432" s="43"/>
      <c r="AO1432" s="43"/>
      <c r="AP1432" s="43"/>
      <c r="AQ1432" s="43"/>
      <c r="AR1432" s="43"/>
      <c r="AS1432" s="43"/>
      <c r="AT1432" s="43"/>
      <c r="AU1432" s="43"/>
      <c r="AV1432" s="43"/>
      <c r="AW1432" s="43"/>
      <c r="AX1432" s="43"/>
      <c r="AY1432" s="43"/>
      <c r="AZ1432" s="43"/>
      <c r="BA1432" s="43"/>
      <c r="BB1432" s="43"/>
      <c r="BC1432" s="43"/>
      <c r="BD1432" s="43"/>
      <c r="BE1432" s="43"/>
      <c r="BF1432" s="43"/>
      <c r="BG1432" s="43"/>
      <c r="BH1432" s="43"/>
      <c r="BI1432" s="43"/>
      <c r="BJ1432" s="43"/>
      <c r="BK1432" s="43"/>
      <c r="BL1432" s="43"/>
      <c r="BM1432" s="43"/>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43"/>
      <c r="FE1432" s="43"/>
      <c r="FF1432" s="43"/>
      <c r="FG1432" s="43"/>
      <c r="FH1432" s="43"/>
      <c r="FI1432" s="43"/>
      <c r="FJ1432" s="43"/>
      <c r="FK1432" s="43"/>
      <c r="FL1432" s="43"/>
      <c r="FM1432" s="43"/>
      <c r="FN1432" s="43"/>
      <c r="FO1432" s="43"/>
      <c r="FP1432" s="43"/>
      <c r="FQ1432" s="43"/>
      <c r="FR1432" s="43"/>
      <c r="FS1432" s="43"/>
      <c r="FT1432" s="43"/>
      <c r="FU1432" s="43"/>
      <c r="FV1432" s="43"/>
      <c r="FW1432" s="43"/>
      <c r="FX1432" s="43"/>
      <c r="FY1432" s="43"/>
      <c r="FZ1432" s="43"/>
      <c r="GA1432" s="43"/>
      <c r="GB1432" s="43"/>
      <c r="GC1432" s="43"/>
      <c r="GD1432" s="43"/>
      <c r="GE1432" s="43"/>
      <c r="GF1432" s="43"/>
      <c r="GG1432" s="43"/>
      <c r="GH1432" s="43"/>
      <c r="GI1432" s="43"/>
      <c r="GJ1432" s="43"/>
      <c r="GK1432" s="43"/>
      <c r="GL1432" s="43"/>
      <c r="GM1432" s="43"/>
      <c r="GN1432" s="43"/>
      <c r="GO1432" s="43"/>
      <c r="GP1432" s="43"/>
      <c r="GQ1432" s="43"/>
      <c r="GR1432" s="43"/>
      <c r="GS1432" s="43"/>
      <c r="GT1432" s="43"/>
      <c r="GU1432" s="43"/>
      <c r="GV1432" s="43"/>
      <c r="GW1432" s="43"/>
      <c r="GX1432" s="43"/>
      <c r="GY1432" s="43"/>
      <c r="GZ1432" s="43"/>
      <c r="HA1432" s="43"/>
      <c r="HB1432" s="43"/>
      <c r="HC1432" s="43"/>
      <c r="HD1432" s="43"/>
      <c r="HE1432" s="43"/>
      <c r="HF1432" s="43"/>
      <c r="HG1432" s="43"/>
      <c r="HH1432" s="43"/>
      <c r="HI1432" s="43"/>
      <c r="HJ1432" s="43"/>
      <c r="HK1432" s="43"/>
      <c r="HL1432" s="43"/>
      <c r="HM1432" s="43"/>
      <c r="HN1432" s="43"/>
      <c r="HO1432" s="43"/>
      <c r="HP1432" s="43"/>
      <c r="HQ1432" s="43"/>
      <c r="HR1432" s="43"/>
      <c r="HS1432" s="43"/>
      <c r="HT1432" s="43"/>
      <c r="HU1432" s="43"/>
      <c r="HV1432" s="43"/>
      <c r="HW1432" s="43"/>
      <c r="HX1432" s="43"/>
      <c r="HY1432" s="43"/>
      <c r="HZ1432" s="43"/>
      <c r="IA1432" s="43"/>
      <c r="IB1432" s="43"/>
    </row>
    <row r="1433" spans="1:236">
      <c r="A1433" s="43"/>
      <c r="B1433" s="43"/>
      <c r="C1433" s="43"/>
      <c r="D1433" s="43"/>
      <c r="E1433" s="43"/>
      <c r="F1433" s="43"/>
      <c r="G1433" s="43"/>
      <c r="H1433" s="43"/>
      <c r="I1433" s="43"/>
      <c r="J1433" s="43"/>
      <c r="K1433" s="43"/>
      <c r="L1433" s="43"/>
      <c r="M1433" s="43"/>
      <c r="N1433" s="43"/>
      <c r="O1433" s="60"/>
      <c r="P1433" s="43"/>
      <c r="Q1433" s="43"/>
      <c r="R1433" s="43"/>
      <c r="S1433" s="43"/>
      <c r="T1433" s="43"/>
      <c r="U1433" s="43"/>
      <c r="V1433" s="43"/>
      <c r="W1433" s="43"/>
      <c r="X1433" s="43"/>
      <c r="Y1433" s="43"/>
      <c r="Z1433" s="43"/>
      <c r="AA1433" s="43"/>
      <c r="AB1433" s="43"/>
      <c r="AC1433" s="43"/>
      <c r="AD1433" s="43"/>
      <c r="AE1433" s="43"/>
      <c r="AF1433" s="43"/>
      <c r="AG1433" s="43"/>
      <c r="AH1433" s="43"/>
      <c r="AI1433" s="43"/>
      <c r="AJ1433" s="43"/>
      <c r="AK1433" s="43"/>
      <c r="AL1433" s="43"/>
      <c r="AM1433" s="43"/>
      <c r="AN1433" s="43"/>
      <c r="AO1433" s="43"/>
      <c r="AP1433" s="43"/>
      <c r="AQ1433" s="43"/>
      <c r="AR1433" s="43"/>
      <c r="AS1433" s="43"/>
      <c r="AT1433" s="43"/>
      <c r="AU1433" s="43"/>
      <c r="AV1433" s="43"/>
      <c r="AW1433" s="43"/>
      <c r="AX1433" s="43"/>
      <c r="AY1433" s="43"/>
      <c r="AZ1433" s="43"/>
      <c r="BA1433" s="43"/>
      <c r="BB1433" s="43"/>
      <c r="BC1433" s="43"/>
      <c r="BD1433" s="43"/>
      <c r="BE1433" s="43"/>
      <c r="BF1433" s="43"/>
      <c r="BG1433" s="43"/>
      <c r="BH1433" s="43"/>
      <c r="BI1433" s="43"/>
      <c r="BJ1433" s="43"/>
      <c r="BK1433" s="43"/>
      <c r="BL1433" s="43"/>
      <c r="BM1433" s="43"/>
      <c r="BN1433" s="43"/>
      <c r="BO1433" s="43"/>
      <c r="BP1433" s="43"/>
      <c r="BQ1433" s="43"/>
      <c r="BR1433" s="43"/>
      <c r="BS1433" s="43"/>
      <c r="BT1433" s="43"/>
      <c r="BU1433" s="43"/>
      <c r="BV1433" s="43"/>
      <c r="BW1433" s="43"/>
      <c r="BX1433" s="43"/>
      <c r="BY1433" s="43"/>
      <c r="BZ1433" s="43"/>
      <c r="CA1433" s="43"/>
      <c r="CB1433" s="43"/>
      <c r="CC1433" s="43"/>
      <c r="CD1433" s="43"/>
      <c r="CE1433" s="43"/>
      <c r="CF1433" s="43"/>
      <c r="CG1433" s="43"/>
      <c r="CH1433" s="43"/>
      <c r="CI1433" s="43"/>
      <c r="CJ1433" s="43"/>
      <c r="CK1433" s="43"/>
      <c r="CL1433" s="43"/>
      <c r="CM1433" s="43"/>
      <c r="CN1433" s="43"/>
      <c r="CO1433" s="43"/>
      <c r="CP1433" s="43"/>
      <c r="CQ1433" s="43"/>
      <c r="CR1433" s="43"/>
      <c r="CS1433" s="43"/>
      <c r="CT1433" s="43"/>
      <c r="CU1433" s="43"/>
      <c r="CV1433" s="43"/>
      <c r="CW1433" s="43"/>
      <c r="CX1433" s="43"/>
      <c r="CY1433" s="43"/>
      <c r="CZ1433" s="43"/>
      <c r="DA1433" s="43"/>
      <c r="DB1433" s="43"/>
      <c r="DC1433" s="43"/>
      <c r="DD1433" s="43"/>
      <c r="DE1433" s="43"/>
      <c r="DF1433" s="43"/>
      <c r="DG1433" s="43"/>
      <c r="DH1433" s="43"/>
      <c r="DI1433" s="43"/>
      <c r="DJ1433" s="43"/>
      <c r="DK1433" s="43"/>
      <c r="DL1433" s="43"/>
      <c r="DM1433" s="43"/>
      <c r="DN1433" s="43"/>
      <c r="DO1433" s="43"/>
      <c r="DP1433" s="43"/>
      <c r="DQ1433" s="43"/>
      <c r="DR1433" s="43"/>
      <c r="DS1433" s="43"/>
      <c r="DT1433" s="43"/>
      <c r="DU1433" s="43"/>
      <c r="DV1433" s="43"/>
      <c r="DW1433" s="43"/>
      <c r="DX1433" s="43"/>
      <c r="DY1433" s="43"/>
      <c r="DZ1433" s="43"/>
      <c r="EA1433" s="43"/>
      <c r="EB1433" s="43"/>
      <c r="EC1433" s="43"/>
      <c r="ED1433" s="43"/>
      <c r="EE1433" s="43"/>
      <c r="EF1433" s="43"/>
      <c r="EG1433" s="43"/>
      <c r="EH1433" s="43"/>
      <c r="EI1433" s="43"/>
      <c r="EJ1433" s="43"/>
      <c r="EK1433" s="43"/>
      <c r="EL1433" s="43"/>
      <c r="EM1433" s="43"/>
      <c r="EN1433" s="43"/>
      <c r="EO1433" s="43"/>
      <c r="EP1433" s="43"/>
      <c r="EQ1433" s="43"/>
      <c r="ER1433" s="43"/>
      <c r="ES1433" s="43"/>
      <c r="ET1433" s="43"/>
      <c r="EU1433" s="43"/>
      <c r="EV1433" s="43"/>
      <c r="EW1433" s="43"/>
      <c r="EX1433" s="43"/>
      <c r="EY1433" s="43"/>
      <c r="EZ1433" s="43"/>
      <c r="FA1433" s="43"/>
      <c r="FB1433" s="43"/>
      <c r="FC1433" s="43"/>
      <c r="FD1433" s="43"/>
      <c r="FE1433" s="43"/>
      <c r="FF1433" s="43"/>
      <c r="FG1433" s="43"/>
      <c r="FH1433" s="43"/>
      <c r="FI1433" s="43"/>
      <c r="FJ1433" s="43"/>
      <c r="FK1433" s="43"/>
      <c r="FL1433" s="43"/>
      <c r="FM1433" s="43"/>
      <c r="FN1433" s="43"/>
      <c r="FO1433" s="43"/>
      <c r="FP1433" s="43"/>
      <c r="FQ1433" s="43"/>
      <c r="FR1433" s="43"/>
      <c r="FS1433" s="43"/>
      <c r="FT1433" s="43"/>
      <c r="FU1433" s="43"/>
      <c r="FV1433" s="43"/>
      <c r="FW1433" s="43"/>
      <c r="FX1433" s="43"/>
      <c r="FY1433" s="43"/>
      <c r="FZ1433" s="43"/>
      <c r="GA1433" s="43"/>
      <c r="GB1433" s="43"/>
      <c r="GC1433" s="43"/>
      <c r="GD1433" s="43"/>
      <c r="GE1433" s="43"/>
      <c r="GF1433" s="43"/>
      <c r="GG1433" s="43"/>
      <c r="GH1433" s="43"/>
      <c r="GI1433" s="43"/>
      <c r="GJ1433" s="43"/>
      <c r="GK1433" s="43"/>
      <c r="GL1433" s="43"/>
      <c r="GM1433" s="43"/>
      <c r="GN1433" s="43"/>
      <c r="GO1433" s="43"/>
      <c r="GP1433" s="43"/>
      <c r="GQ1433" s="43"/>
      <c r="GR1433" s="43"/>
      <c r="GS1433" s="43"/>
      <c r="GT1433" s="43"/>
      <c r="GU1433" s="43"/>
      <c r="GV1433" s="43"/>
      <c r="GW1433" s="43"/>
      <c r="GX1433" s="43"/>
      <c r="GY1433" s="43"/>
      <c r="GZ1433" s="43"/>
      <c r="HA1433" s="43"/>
      <c r="HB1433" s="43"/>
      <c r="HC1433" s="43"/>
      <c r="HD1433" s="43"/>
      <c r="HE1433" s="43"/>
      <c r="HF1433" s="43"/>
      <c r="HG1433" s="43"/>
      <c r="HH1433" s="43"/>
      <c r="HI1433" s="43"/>
      <c r="HJ1433" s="43"/>
      <c r="HK1433" s="43"/>
      <c r="HL1433" s="43"/>
      <c r="HM1433" s="43"/>
      <c r="HN1433" s="43"/>
      <c r="HO1433" s="43"/>
      <c r="HP1433" s="43"/>
      <c r="HQ1433" s="43"/>
      <c r="HR1433" s="43"/>
      <c r="HS1433" s="43"/>
      <c r="HT1433" s="43"/>
      <c r="HU1433" s="43"/>
      <c r="HV1433" s="43"/>
      <c r="HW1433" s="43"/>
      <c r="HX1433" s="43"/>
      <c r="HY1433" s="43"/>
      <c r="HZ1433" s="43"/>
      <c r="IA1433" s="43"/>
      <c r="IB1433" s="43"/>
    </row>
    <row r="1434" spans="1:236">
      <c r="A1434" s="43"/>
      <c r="B1434" s="43"/>
      <c r="C1434" s="43"/>
      <c r="D1434" s="43"/>
      <c r="E1434" s="43"/>
      <c r="F1434" s="43"/>
      <c r="G1434" s="43"/>
      <c r="H1434" s="43"/>
      <c r="I1434" s="43"/>
      <c r="J1434" s="43"/>
      <c r="K1434" s="43"/>
      <c r="L1434" s="43"/>
      <c r="M1434" s="43"/>
      <c r="N1434" s="43"/>
      <c r="O1434" s="60"/>
      <c r="P1434" s="43"/>
      <c r="Q1434" s="43"/>
      <c r="R1434" s="43"/>
      <c r="S1434" s="43"/>
      <c r="T1434" s="43"/>
      <c r="U1434" s="43"/>
      <c r="V1434" s="43"/>
      <c r="W1434" s="43"/>
      <c r="X1434" s="43"/>
      <c r="Y1434" s="43"/>
      <c r="Z1434" s="43"/>
      <c r="AA1434" s="43"/>
      <c r="AB1434" s="43"/>
      <c r="AC1434" s="43"/>
      <c r="AD1434" s="43"/>
      <c r="AE1434" s="43"/>
      <c r="AF1434" s="43"/>
      <c r="AG1434" s="43"/>
      <c r="AH1434" s="43"/>
      <c r="AI1434" s="43"/>
      <c r="AJ1434" s="43"/>
      <c r="AK1434" s="43"/>
      <c r="AL1434" s="43"/>
      <c r="AM1434" s="43"/>
      <c r="AN1434" s="43"/>
      <c r="AO1434" s="43"/>
      <c r="AP1434" s="43"/>
      <c r="AQ1434" s="43"/>
      <c r="AR1434" s="43"/>
      <c r="AS1434" s="43"/>
      <c r="AT1434" s="43"/>
      <c r="AU1434" s="43"/>
      <c r="AV1434" s="43"/>
      <c r="AW1434" s="43"/>
      <c r="AX1434" s="43"/>
      <c r="AY1434" s="43"/>
      <c r="AZ1434" s="43"/>
      <c r="BA1434" s="43"/>
      <c r="BB1434" s="43"/>
      <c r="BC1434" s="43"/>
      <c r="BD1434" s="43"/>
      <c r="BE1434" s="43"/>
      <c r="BF1434" s="43"/>
      <c r="BG1434" s="43"/>
      <c r="BH1434" s="43"/>
      <c r="BI1434" s="43"/>
      <c r="BJ1434" s="43"/>
      <c r="BK1434" s="43"/>
      <c r="BL1434" s="43"/>
      <c r="BM1434" s="43"/>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43"/>
      <c r="FE1434" s="43"/>
      <c r="FF1434" s="43"/>
      <c r="FG1434" s="43"/>
      <c r="FH1434" s="43"/>
      <c r="FI1434" s="43"/>
      <c r="FJ1434" s="43"/>
      <c r="FK1434" s="43"/>
      <c r="FL1434" s="43"/>
      <c r="FM1434" s="43"/>
      <c r="FN1434" s="43"/>
      <c r="FO1434" s="43"/>
      <c r="FP1434" s="43"/>
      <c r="FQ1434" s="43"/>
      <c r="FR1434" s="43"/>
      <c r="FS1434" s="43"/>
      <c r="FT1434" s="43"/>
      <c r="FU1434" s="43"/>
      <c r="FV1434" s="43"/>
      <c r="FW1434" s="43"/>
      <c r="FX1434" s="43"/>
      <c r="FY1434" s="43"/>
      <c r="FZ1434" s="43"/>
      <c r="GA1434" s="43"/>
      <c r="GB1434" s="43"/>
      <c r="GC1434" s="43"/>
      <c r="GD1434" s="43"/>
      <c r="GE1434" s="43"/>
      <c r="GF1434" s="43"/>
      <c r="GG1434" s="43"/>
      <c r="GH1434" s="43"/>
      <c r="GI1434" s="43"/>
      <c r="GJ1434" s="43"/>
      <c r="GK1434" s="43"/>
      <c r="GL1434" s="43"/>
      <c r="GM1434" s="43"/>
      <c r="GN1434" s="43"/>
      <c r="GO1434" s="43"/>
      <c r="GP1434" s="43"/>
      <c r="GQ1434" s="43"/>
      <c r="GR1434" s="43"/>
      <c r="GS1434" s="43"/>
      <c r="GT1434" s="43"/>
      <c r="GU1434" s="43"/>
      <c r="GV1434" s="43"/>
      <c r="GW1434" s="43"/>
      <c r="GX1434" s="43"/>
      <c r="GY1434" s="43"/>
      <c r="GZ1434" s="43"/>
      <c r="HA1434" s="43"/>
      <c r="HB1434" s="43"/>
      <c r="HC1434" s="43"/>
      <c r="HD1434" s="43"/>
      <c r="HE1434" s="43"/>
      <c r="HF1434" s="43"/>
      <c r="HG1434" s="43"/>
      <c r="HH1434" s="43"/>
      <c r="HI1434" s="43"/>
      <c r="HJ1434" s="43"/>
      <c r="HK1434" s="43"/>
      <c r="HL1434" s="43"/>
      <c r="HM1434" s="43"/>
      <c r="HN1434" s="43"/>
      <c r="HO1434" s="43"/>
      <c r="HP1434" s="43"/>
      <c r="HQ1434" s="43"/>
      <c r="HR1434" s="43"/>
      <c r="HS1434" s="43"/>
      <c r="HT1434" s="43"/>
      <c r="HU1434" s="43"/>
      <c r="HV1434" s="43"/>
      <c r="HW1434" s="43"/>
      <c r="HX1434" s="43"/>
      <c r="HY1434" s="43"/>
      <c r="HZ1434" s="43"/>
      <c r="IA1434" s="43"/>
      <c r="IB1434" s="43"/>
    </row>
    <row r="1435" spans="1:236">
      <c r="A1435" s="43"/>
      <c r="B1435" s="43"/>
      <c r="C1435" s="43"/>
      <c r="D1435" s="43"/>
      <c r="E1435" s="43"/>
      <c r="F1435" s="43"/>
      <c r="G1435" s="43"/>
      <c r="H1435" s="43"/>
      <c r="I1435" s="43"/>
      <c r="J1435" s="43"/>
      <c r="K1435" s="43"/>
      <c r="L1435" s="43"/>
      <c r="M1435" s="43"/>
      <c r="N1435" s="43"/>
      <c r="O1435" s="60"/>
      <c r="P1435" s="43"/>
      <c r="Q1435" s="43"/>
      <c r="R1435" s="43"/>
      <c r="S1435" s="43"/>
      <c r="T1435" s="43"/>
      <c r="U1435" s="43"/>
      <c r="V1435" s="43"/>
      <c r="W1435" s="43"/>
      <c r="X1435" s="43"/>
      <c r="Y1435" s="43"/>
      <c r="Z1435" s="43"/>
      <c r="AA1435" s="43"/>
      <c r="AB1435" s="43"/>
      <c r="AC1435" s="43"/>
      <c r="AD1435" s="43"/>
      <c r="AE1435" s="43"/>
      <c r="AF1435" s="43"/>
      <c r="AG1435" s="43"/>
      <c r="AH1435" s="43"/>
      <c r="AI1435" s="43"/>
      <c r="AJ1435" s="43"/>
      <c r="AK1435" s="43"/>
      <c r="AL1435" s="43"/>
      <c r="AM1435" s="43"/>
      <c r="AN1435" s="43"/>
      <c r="AO1435" s="43"/>
      <c r="AP1435" s="43"/>
      <c r="AQ1435" s="43"/>
      <c r="AR1435" s="43"/>
      <c r="AS1435" s="43"/>
      <c r="AT1435" s="43"/>
      <c r="AU1435" s="43"/>
      <c r="AV1435" s="43"/>
      <c r="AW1435" s="43"/>
      <c r="AX1435" s="43"/>
      <c r="AY1435" s="43"/>
      <c r="AZ1435" s="43"/>
      <c r="BA1435" s="43"/>
      <c r="BB1435" s="43"/>
      <c r="BC1435" s="43"/>
      <c r="BD1435" s="43"/>
      <c r="BE1435" s="43"/>
      <c r="BF1435" s="43"/>
      <c r="BG1435" s="43"/>
      <c r="BH1435" s="43"/>
      <c r="BI1435" s="43"/>
      <c r="BJ1435" s="43"/>
      <c r="BK1435" s="43"/>
      <c r="BL1435" s="43"/>
      <c r="BM1435" s="43"/>
      <c r="BN1435" s="43"/>
      <c r="BO1435" s="43"/>
      <c r="BP1435" s="43"/>
      <c r="BQ1435" s="43"/>
      <c r="BR1435" s="43"/>
      <c r="BS1435" s="43"/>
      <c r="BT1435" s="43"/>
      <c r="BU1435" s="43"/>
      <c r="BV1435" s="43"/>
      <c r="BW1435" s="43"/>
      <c r="BX1435" s="43"/>
      <c r="BY1435" s="43"/>
      <c r="BZ1435" s="43"/>
      <c r="CA1435" s="43"/>
      <c r="CB1435" s="43"/>
      <c r="CC1435" s="43"/>
      <c r="CD1435" s="43"/>
      <c r="CE1435" s="43"/>
      <c r="CF1435" s="43"/>
      <c r="CG1435" s="43"/>
      <c r="CH1435" s="43"/>
      <c r="CI1435" s="43"/>
      <c r="CJ1435" s="43"/>
      <c r="CK1435" s="43"/>
      <c r="CL1435" s="43"/>
      <c r="CM1435" s="43"/>
      <c r="CN1435" s="43"/>
      <c r="CO1435" s="43"/>
      <c r="CP1435" s="43"/>
      <c r="CQ1435" s="43"/>
      <c r="CR1435" s="43"/>
      <c r="CS1435" s="43"/>
      <c r="CT1435" s="43"/>
      <c r="CU1435" s="43"/>
      <c r="CV1435" s="43"/>
      <c r="CW1435" s="43"/>
      <c r="CX1435" s="43"/>
      <c r="CY1435" s="43"/>
      <c r="CZ1435" s="43"/>
      <c r="DA1435" s="43"/>
      <c r="DB1435" s="43"/>
      <c r="DC1435" s="43"/>
      <c r="DD1435" s="43"/>
      <c r="DE1435" s="43"/>
      <c r="DF1435" s="43"/>
      <c r="DG1435" s="43"/>
      <c r="DH1435" s="43"/>
      <c r="DI1435" s="43"/>
      <c r="DJ1435" s="43"/>
      <c r="DK1435" s="43"/>
      <c r="DL1435" s="43"/>
      <c r="DM1435" s="43"/>
      <c r="DN1435" s="43"/>
      <c r="DO1435" s="43"/>
      <c r="DP1435" s="43"/>
      <c r="DQ1435" s="43"/>
      <c r="DR1435" s="43"/>
      <c r="DS1435" s="43"/>
      <c r="DT1435" s="43"/>
      <c r="DU1435" s="43"/>
      <c r="DV1435" s="43"/>
      <c r="DW1435" s="43"/>
      <c r="DX1435" s="43"/>
      <c r="DY1435" s="43"/>
      <c r="DZ1435" s="43"/>
      <c r="EA1435" s="43"/>
      <c r="EB1435" s="43"/>
      <c r="EC1435" s="43"/>
      <c r="ED1435" s="43"/>
      <c r="EE1435" s="43"/>
      <c r="EF1435" s="43"/>
      <c r="EG1435" s="43"/>
      <c r="EH1435" s="43"/>
      <c r="EI1435" s="43"/>
      <c r="EJ1435" s="43"/>
      <c r="EK1435" s="43"/>
      <c r="EL1435" s="43"/>
      <c r="EM1435" s="43"/>
      <c r="EN1435" s="43"/>
      <c r="EO1435" s="43"/>
      <c r="EP1435" s="43"/>
      <c r="EQ1435" s="43"/>
      <c r="ER1435" s="43"/>
      <c r="ES1435" s="43"/>
      <c r="ET1435" s="43"/>
      <c r="EU1435" s="43"/>
      <c r="EV1435" s="43"/>
      <c r="EW1435" s="43"/>
      <c r="EX1435" s="43"/>
      <c r="EY1435" s="43"/>
      <c r="EZ1435" s="43"/>
      <c r="FA1435" s="43"/>
      <c r="FB1435" s="43"/>
      <c r="FC1435" s="43"/>
      <c r="FD1435" s="43"/>
      <c r="FE1435" s="43"/>
      <c r="FF1435" s="43"/>
      <c r="FG1435" s="43"/>
      <c r="FH1435" s="43"/>
      <c r="FI1435" s="43"/>
      <c r="FJ1435" s="43"/>
      <c r="FK1435" s="43"/>
      <c r="FL1435" s="43"/>
      <c r="FM1435" s="43"/>
      <c r="FN1435" s="43"/>
      <c r="FO1435" s="43"/>
      <c r="FP1435" s="43"/>
      <c r="FQ1435" s="43"/>
      <c r="FR1435" s="43"/>
      <c r="FS1435" s="43"/>
      <c r="FT1435" s="43"/>
      <c r="FU1435" s="43"/>
      <c r="FV1435" s="43"/>
      <c r="FW1435" s="43"/>
      <c r="FX1435" s="43"/>
      <c r="FY1435" s="43"/>
      <c r="FZ1435" s="43"/>
      <c r="GA1435" s="43"/>
      <c r="GB1435" s="43"/>
      <c r="GC1435" s="43"/>
      <c r="GD1435" s="43"/>
      <c r="GE1435" s="43"/>
      <c r="GF1435" s="43"/>
      <c r="GG1435" s="43"/>
      <c r="GH1435" s="43"/>
      <c r="GI1435" s="43"/>
      <c r="GJ1435" s="43"/>
      <c r="GK1435" s="43"/>
      <c r="GL1435" s="43"/>
      <c r="GM1435" s="43"/>
      <c r="GN1435" s="43"/>
      <c r="GO1435" s="43"/>
      <c r="GP1435" s="43"/>
      <c r="GQ1435" s="43"/>
      <c r="GR1435" s="43"/>
      <c r="GS1435" s="43"/>
      <c r="GT1435" s="43"/>
      <c r="GU1435" s="43"/>
      <c r="GV1435" s="43"/>
      <c r="GW1435" s="43"/>
      <c r="GX1435" s="43"/>
      <c r="GY1435" s="43"/>
      <c r="GZ1435" s="43"/>
      <c r="HA1435" s="43"/>
      <c r="HB1435" s="43"/>
      <c r="HC1435" s="43"/>
      <c r="HD1435" s="43"/>
      <c r="HE1435" s="43"/>
      <c r="HF1435" s="43"/>
      <c r="HG1435" s="43"/>
      <c r="HH1435" s="43"/>
      <c r="HI1435" s="43"/>
      <c r="HJ1435" s="43"/>
      <c r="HK1435" s="43"/>
      <c r="HL1435" s="43"/>
      <c r="HM1435" s="43"/>
      <c r="HN1435" s="43"/>
      <c r="HO1435" s="43"/>
      <c r="HP1435" s="43"/>
      <c r="HQ1435" s="43"/>
      <c r="HR1435" s="43"/>
      <c r="HS1435" s="43"/>
      <c r="HT1435" s="43"/>
      <c r="HU1435" s="43"/>
      <c r="HV1435" s="43"/>
      <c r="HW1435" s="43"/>
      <c r="HX1435" s="43"/>
      <c r="HY1435" s="43"/>
      <c r="HZ1435" s="43"/>
      <c r="IA1435" s="43"/>
      <c r="IB1435" s="43"/>
    </row>
    <row r="1436" spans="1:236">
      <c r="A1436" s="43"/>
      <c r="B1436" s="43"/>
      <c r="C1436" s="43"/>
      <c r="D1436" s="43"/>
      <c r="E1436" s="43"/>
      <c r="F1436" s="43"/>
      <c r="G1436" s="43"/>
      <c r="H1436" s="43"/>
      <c r="I1436" s="43"/>
      <c r="J1436" s="43"/>
      <c r="K1436" s="43"/>
      <c r="L1436" s="43"/>
      <c r="M1436" s="43"/>
      <c r="N1436" s="43"/>
      <c r="O1436" s="60"/>
      <c r="P1436" s="43"/>
      <c r="Q1436" s="43"/>
      <c r="R1436" s="43"/>
      <c r="S1436" s="43"/>
      <c r="T1436" s="43"/>
      <c r="U1436" s="43"/>
      <c r="V1436" s="43"/>
      <c r="W1436" s="43"/>
      <c r="X1436" s="43"/>
      <c r="Y1436" s="43"/>
      <c r="Z1436" s="43"/>
      <c r="AA1436" s="43"/>
      <c r="AB1436" s="43"/>
      <c r="AC1436" s="43"/>
      <c r="AD1436" s="43"/>
      <c r="AE1436" s="43"/>
      <c r="AF1436" s="43"/>
      <c r="AG1436" s="43"/>
      <c r="AH1436" s="43"/>
      <c r="AI1436" s="43"/>
      <c r="AJ1436" s="43"/>
      <c r="AK1436" s="43"/>
      <c r="AL1436" s="43"/>
      <c r="AM1436" s="43"/>
      <c r="AN1436" s="43"/>
      <c r="AO1436" s="43"/>
      <c r="AP1436" s="43"/>
      <c r="AQ1436" s="43"/>
      <c r="AR1436" s="43"/>
      <c r="AS1436" s="43"/>
      <c r="AT1436" s="43"/>
      <c r="AU1436" s="43"/>
      <c r="AV1436" s="43"/>
      <c r="AW1436" s="43"/>
      <c r="AX1436" s="43"/>
      <c r="AY1436" s="43"/>
      <c r="AZ1436" s="43"/>
      <c r="BA1436" s="43"/>
      <c r="BB1436" s="43"/>
      <c r="BC1436" s="43"/>
      <c r="BD1436" s="43"/>
      <c r="BE1436" s="43"/>
      <c r="BF1436" s="43"/>
      <c r="BG1436" s="43"/>
      <c r="BH1436" s="43"/>
      <c r="BI1436" s="43"/>
      <c r="BJ1436" s="43"/>
      <c r="BK1436" s="43"/>
      <c r="BL1436" s="43"/>
      <c r="BM1436" s="43"/>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43"/>
      <c r="FE1436" s="43"/>
      <c r="FF1436" s="43"/>
      <c r="FG1436" s="43"/>
      <c r="FH1436" s="43"/>
      <c r="FI1436" s="43"/>
      <c r="FJ1436" s="43"/>
      <c r="FK1436" s="43"/>
      <c r="FL1436" s="43"/>
      <c r="FM1436" s="43"/>
      <c r="FN1436" s="43"/>
      <c r="FO1436" s="43"/>
      <c r="FP1436" s="43"/>
      <c r="FQ1436" s="43"/>
      <c r="FR1436" s="43"/>
      <c r="FS1436" s="43"/>
      <c r="FT1436" s="43"/>
      <c r="FU1436" s="43"/>
      <c r="FV1436" s="43"/>
      <c r="FW1436" s="43"/>
      <c r="FX1436" s="43"/>
      <c r="FY1436" s="43"/>
      <c r="FZ1436" s="43"/>
      <c r="GA1436" s="43"/>
      <c r="GB1436" s="43"/>
      <c r="GC1436" s="43"/>
      <c r="GD1436" s="43"/>
      <c r="GE1436" s="43"/>
      <c r="GF1436" s="43"/>
      <c r="GG1436" s="43"/>
      <c r="GH1436" s="43"/>
      <c r="GI1436" s="43"/>
      <c r="GJ1436" s="43"/>
      <c r="GK1436" s="43"/>
      <c r="GL1436" s="43"/>
      <c r="GM1436" s="43"/>
      <c r="GN1436" s="43"/>
      <c r="GO1436" s="43"/>
      <c r="GP1436" s="43"/>
      <c r="GQ1436" s="43"/>
      <c r="GR1436" s="43"/>
      <c r="GS1436" s="43"/>
      <c r="GT1436" s="43"/>
      <c r="GU1436" s="43"/>
      <c r="GV1436" s="43"/>
      <c r="GW1436" s="43"/>
      <c r="GX1436" s="43"/>
      <c r="GY1436" s="43"/>
      <c r="GZ1436" s="43"/>
      <c r="HA1436" s="43"/>
      <c r="HB1436" s="43"/>
      <c r="HC1436" s="43"/>
      <c r="HD1436" s="43"/>
      <c r="HE1436" s="43"/>
      <c r="HF1436" s="43"/>
      <c r="HG1436" s="43"/>
      <c r="HH1436" s="43"/>
      <c r="HI1436" s="43"/>
      <c r="HJ1436" s="43"/>
      <c r="HK1436" s="43"/>
      <c r="HL1436" s="43"/>
      <c r="HM1436" s="43"/>
      <c r="HN1436" s="43"/>
      <c r="HO1436" s="43"/>
      <c r="HP1436" s="43"/>
      <c r="HQ1436" s="43"/>
      <c r="HR1436" s="43"/>
      <c r="HS1436" s="43"/>
      <c r="HT1436" s="43"/>
      <c r="HU1436" s="43"/>
      <c r="HV1436" s="43"/>
      <c r="HW1436" s="43"/>
      <c r="HX1436" s="43"/>
      <c r="HY1436" s="43"/>
      <c r="HZ1436" s="43"/>
      <c r="IA1436" s="43"/>
      <c r="IB1436" s="43"/>
    </row>
    <row r="1437" spans="1:236">
      <c r="A1437" s="43"/>
      <c r="B1437" s="43"/>
      <c r="C1437" s="43"/>
      <c r="D1437" s="43"/>
      <c r="E1437" s="43"/>
      <c r="F1437" s="43"/>
      <c r="G1437" s="43"/>
      <c r="H1437" s="43"/>
      <c r="I1437" s="43"/>
      <c r="J1437" s="43"/>
      <c r="K1437" s="43"/>
      <c r="L1437" s="43"/>
      <c r="M1437" s="43"/>
      <c r="N1437" s="43"/>
      <c r="O1437" s="60"/>
      <c r="P1437" s="43"/>
      <c r="Q1437" s="43"/>
      <c r="R1437" s="43"/>
      <c r="S1437" s="43"/>
      <c r="T1437" s="43"/>
      <c r="U1437" s="43"/>
      <c r="V1437" s="43"/>
      <c r="W1437" s="43"/>
      <c r="X1437" s="43"/>
      <c r="Y1437" s="43"/>
      <c r="Z1437" s="43"/>
      <c r="AA1437" s="43"/>
      <c r="AB1437" s="43"/>
      <c r="AC1437" s="43"/>
      <c r="AD1437" s="43"/>
      <c r="AE1437" s="43"/>
      <c r="AF1437" s="43"/>
      <c r="AG1437" s="43"/>
      <c r="AH1437" s="43"/>
      <c r="AI1437" s="43"/>
      <c r="AJ1437" s="43"/>
      <c r="AK1437" s="43"/>
      <c r="AL1437" s="43"/>
      <c r="AM1437" s="43"/>
      <c r="AN1437" s="43"/>
      <c r="AO1437" s="43"/>
      <c r="AP1437" s="43"/>
      <c r="AQ1437" s="43"/>
      <c r="AR1437" s="43"/>
      <c r="AS1437" s="43"/>
      <c r="AT1437" s="43"/>
      <c r="AU1437" s="43"/>
      <c r="AV1437" s="43"/>
      <c r="AW1437" s="43"/>
      <c r="AX1437" s="43"/>
      <c r="AY1437" s="43"/>
      <c r="AZ1437" s="43"/>
      <c r="BA1437" s="43"/>
      <c r="BB1437" s="43"/>
      <c r="BC1437" s="43"/>
      <c r="BD1437" s="43"/>
      <c r="BE1437" s="43"/>
      <c r="BF1437" s="43"/>
      <c r="BG1437" s="43"/>
      <c r="BH1437" s="43"/>
      <c r="BI1437" s="43"/>
      <c r="BJ1437" s="43"/>
      <c r="BK1437" s="43"/>
      <c r="BL1437" s="43"/>
      <c r="BM1437" s="43"/>
      <c r="BN1437" s="43"/>
      <c r="BO1437" s="43"/>
      <c r="BP1437" s="43"/>
      <c r="BQ1437" s="43"/>
      <c r="BR1437" s="43"/>
      <c r="BS1437" s="43"/>
      <c r="BT1437" s="43"/>
      <c r="BU1437" s="43"/>
      <c r="BV1437" s="43"/>
      <c r="BW1437" s="43"/>
      <c r="BX1437" s="43"/>
      <c r="BY1437" s="43"/>
      <c r="BZ1437" s="43"/>
      <c r="CA1437" s="43"/>
      <c r="CB1437" s="43"/>
      <c r="CC1437" s="43"/>
      <c r="CD1437" s="43"/>
      <c r="CE1437" s="43"/>
      <c r="CF1437" s="43"/>
      <c r="CG1437" s="43"/>
      <c r="CH1437" s="43"/>
      <c r="CI1437" s="43"/>
      <c r="CJ1437" s="43"/>
      <c r="CK1437" s="43"/>
      <c r="CL1437" s="43"/>
      <c r="CM1437" s="43"/>
      <c r="CN1437" s="43"/>
      <c r="CO1437" s="43"/>
      <c r="CP1437" s="43"/>
      <c r="CQ1437" s="43"/>
      <c r="CR1437" s="43"/>
      <c r="CS1437" s="43"/>
      <c r="CT1437" s="43"/>
      <c r="CU1437" s="43"/>
      <c r="CV1437" s="43"/>
      <c r="CW1437" s="43"/>
      <c r="CX1437" s="43"/>
      <c r="CY1437" s="43"/>
      <c r="CZ1437" s="43"/>
      <c r="DA1437" s="43"/>
      <c r="DB1437" s="43"/>
      <c r="DC1437" s="43"/>
      <c r="DD1437" s="43"/>
      <c r="DE1437" s="43"/>
      <c r="DF1437" s="43"/>
      <c r="DG1437" s="43"/>
      <c r="DH1437" s="43"/>
      <c r="DI1437" s="43"/>
      <c r="DJ1437" s="43"/>
      <c r="DK1437" s="43"/>
      <c r="DL1437" s="43"/>
      <c r="DM1437" s="43"/>
      <c r="DN1437" s="43"/>
      <c r="DO1437" s="43"/>
      <c r="DP1437" s="43"/>
      <c r="DQ1437" s="43"/>
      <c r="DR1437" s="43"/>
      <c r="DS1437" s="43"/>
      <c r="DT1437" s="43"/>
      <c r="DU1437" s="43"/>
      <c r="DV1437" s="43"/>
      <c r="DW1437" s="43"/>
      <c r="DX1437" s="43"/>
      <c r="DY1437" s="43"/>
      <c r="DZ1437" s="43"/>
      <c r="EA1437" s="43"/>
      <c r="EB1437" s="43"/>
      <c r="EC1437" s="43"/>
      <c r="ED1437" s="43"/>
      <c r="EE1437" s="43"/>
      <c r="EF1437" s="43"/>
      <c r="EG1437" s="43"/>
      <c r="EH1437" s="43"/>
      <c r="EI1437" s="43"/>
      <c r="EJ1437" s="43"/>
      <c r="EK1437" s="43"/>
      <c r="EL1437" s="43"/>
      <c r="EM1437" s="43"/>
      <c r="EN1437" s="43"/>
      <c r="EO1437" s="43"/>
      <c r="EP1437" s="43"/>
      <c r="EQ1437" s="43"/>
      <c r="ER1437" s="43"/>
      <c r="ES1437" s="43"/>
      <c r="ET1437" s="43"/>
      <c r="EU1437" s="43"/>
      <c r="EV1437" s="43"/>
      <c r="EW1437" s="43"/>
      <c r="EX1437" s="43"/>
      <c r="EY1437" s="43"/>
      <c r="EZ1437" s="43"/>
      <c r="FA1437" s="43"/>
      <c r="FB1437" s="43"/>
      <c r="FC1437" s="43"/>
      <c r="FD1437" s="43"/>
      <c r="FE1437" s="43"/>
      <c r="FF1437" s="43"/>
      <c r="FG1437" s="43"/>
      <c r="FH1437" s="43"/>
      <c r="FI1437" s="43"/>
      <c r="FJ1437" s="43"/>
      <c r="FK1437" s="43"/>
      <c r="FL1437" s="43"/>
      <c r="FM1437" s="43"/>
      <c r="FN1437" s="43"/>
      <c r="FO1437" s="43"/>
      <c r="FP1437" s="43"/>
      <c r="FQ1437" s="43"/>
      <c r="FR1437" s="43"/>
      <c r="FS1437" s="43"/>
      <c r="FT1437" s="43"/>
      <c r="FU1437" s="43"/>
      <c r="FV1437" s="43"/>
      <c r="FW1437" s="43"/>
      <c r="FX1437" s="43"/>
      <c r="FY1437" s="43"/>
      <c r="FZ1437" s="43"/>
      <c r="GA1437" s="43"/>
      <c r="GB1437" s="43"/>
      <c r="GC1437" s="43"/>
      <c r="GD1437" s="43"/>
      <c r="GE1437" s="43"/>
      <c r="GF1437" s="43"/>
      <c r="GG1437" s="43"/>
      <c r="GH1437" s="43"/>
      <c r="GI1437" s="43"/>
      <c r="GJ1437" s="43"/>
      <c r="GK1437" s="43"/>
      <c r="GL1437" s="43"/>
      <c r="GM1437" s="43"/>
      <c r="GN1437" s="43"/>
      <c r="GO1437" s="43"/>
      <c r="GP1437" s="43"/>
      <c r="GQ1437" s="43"/>
      <c r="GR1437" s="43"/>
      <c r="GS1437" s="43"/>
      <c r="GT1437" s="43"/>
      <c r="GU1437" s="43"/>
      <c r="GV1437" s="43"/>
      <c r="GW1437" s="43"/>
      <c r="GX1437" s="43"/>
      <c r="GY1437" s="43"/>
      <c r="GZ1437" s="43"/>
      <c r="HA1437" s="43"/>
      <c r="HB1437" s="43"/>
      <c r="HC1437" s="43"/>
      <c r="HD1437" s="43"/>
      <c r="HE1437" s="43"/>
      <c r="HF1437" s="43"/>
      <c r="HG1437" s="43"/>
      <c r="HH1437" s="43"/>
      <c r="HI1437" s="43"/>
      <c r="HJ1437" s="43"/>
      <c r="HK1437" s="43"/>
      <c r="HL1437" s="43"/>
      <c r="HM1437" s="43"/>
      <c r="HN1437" s="43"/>
      <c r="HO1437" s="43"/>
      <c r="HP1437" s="43"/>
      <c r="HQ1437" s="43"/>
      <c r="HR1437" s="43"/>
      <c r="HS1437" s="43"/>
      <c r="HT1437" s="43"/>
      <c r="HU1437" s="43"/>
      <c r="HV1437" s="43"/>
      <c r="HW1437" s="43"/>
      <c r="HX1437" s="43"/>
      <c r="HY1437" s="43"/>
      <c r="HZ1437" s="43"/>
      <c r="IA1437" s="43"/>
      <c r="IB1437" s="43"/>
    </row>
    <row r="1438" spans="1:236">
      <c r="A1438" s="43"/>
      <c r="B1438" s="43"/>
      <c r="C1438" s="43"/>
      <c r="D1438" s="43"/>
      <c r="E1438" s="43"/>
      <c r="F1438" s="43"/>
      <c r="G1438" s="43"/>
      <c r="H1438" s="43"/>
      <c r="I1438" s="43"/>
      <c r="J1438" s="43"/>
      <c r="K1438" s="43"/>
      <c r="L1438" s="43"/>
      <c r="M1438" s="43"/>
      <c r="N1438" s="43"/>
      <c r="O1438" s="60"/>
      <c r="P1438" s="43"/>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43"/>
      <c r="FE1438" s="43"/>
      <c r="FF1438" s="43"/>
      <c r="FG1438" s="43"/>
      <c r="FH1438" s="43"/>
      <c r="FI1438" s="43"/>
      <c r="FJ1438" s="43"/>
      <c r="FK1438" s="43"/>
      <c r="FL1438" s="43"/>
      <c r="FM1438" s="43"/>
      <c r="FN1438" s="43"/>
      <c r="FO1438" s="43"/>
      <c r="FP1438" s="43"/>
      <c r="FQ1438" s="43"/>
      <c r="FR1438" s="43"/>
      <c r="FS1438" s="43"/>
      <c r="FT1438" s="43"/>
      <c r="FU1438" s="43"/>
      <c r="FV1438" s="43"/>
      <c r="FW1438" s="43"/>
      <c r="FX1438" s="43"/>
      <c r="FY1438" s="43"/>
      <c r="FZ1438" s="43"/>
      <c r="GA1438" s="43"/>
      <c r="GB1438" s="43"/>
      <c r="GC1438" s="43"/>
      <c r="GD1438" s="43"/>
      <c r="GE1438" s="43"/>
      <c r="GF1438" s="43"/>
      <c r="GG1438" s="43"/>
      <c r="GH1438" s="43"/>
      <c r="GI1438" s="43"/>
      <c r="GJ1438" s="43"/>
      <c r="GK1438" s="43"/>
      <c r="GL1438" s="43"/>
      <c r="GM1438" s="43"/>
      <c r="GN1438" s="43"/>
      <c r="GO1438" s="43"/>
      <c r="GP1438" s="43"/>
      <c r="GQ1438" s="43"/>
      <c r="GR1438" s="43"/>
      <c r="GS1438" s="43"/>
      <c r="GT1438" s="43"/>
      <c r="GU1438" s="43"/>
      <c r="GV1438" s="43"/>
      <c r="GW1438" s="43"/>
      <c r="GX1438" s="43"/>
      <c r="GY1438" s="43"/>
      <c r="GZ1438" s="43"/>
      <c r="HA1438" s="43"/>
      <c r="HB1438" s="43"/>
      <c r="HC1438" s="43"/>
      <c r="HD1438" s="43"/>
      <c r="HE1438" s="43"/>
      <c r="HF1438" s="43"/>
      <c r="HG1438" s="43"/>
      <c r="HH1438" s="43"/>
      <c r="HI1438" s="43"/>
      <c r="HJ1438" s="43"/>
      <c r="HK1438" s="43"/>
      <c r="HL1438" s="43"/>
      <c r="HM1438" s="43"/>
      <c r="HN1438" s="43"/>
      <c r="HO1438" s="43"/>
      <c r="HP1438" s="43"/>
      <c r="HQ1438" s="43"/>
      <c r="HR1438" s="43"/>
      <c r="HS1438" s="43"/>
      <c r="HT1438" s="43"/>
      <c r="HU1438" s="43"/>
      <c r="HV1438" s="43"/>
      <c r="HW1438" s="43"/>
      <c r="HX1438" s="43"/>
      <c r="HY1438" s="43"/>
      <c r="HZ1438" s="43"/>
      <c r="IA1438" s="43"/>
      <c r="IB1438" s="43"/>
    </row>
    <row r="1439" spans="1:236">
      <c r="A1439" s="43"/>
      <c r="B1439" s="43"/>
      <c r="C1439" s="43"/>
      <c r="D1439" s="43"/>
      <c r="E1439" s="43"/>
      <c r="F1439" s="43"/>
      <c r="G1439" s="43"/>
      <c r="H1439" s="43"/>
      <c r="I1439" s="43"/>
      <c r="J1439" s="43"/>
      <c r="K1439" s="43"/>
      <c r="L1439" s="43"/>
      <c r="M1439" s="43"/>
      <c r="N1439" s="43"/>
      <c r="O1439" s="60"/>
      <c r="P1439" s="43"/>
      <c r="Q1439" s="43"/>
      <c r="R1439" s="43"/>
      <c r="S1439" s="43"/>
      <c r="T1439" s="43"/>
      <c r="U1439" s="43"/>
      <c r="V1439" s="43"/>
      <c r="W1439" s="43"/>
      <c r="X1439" s="43"/>
      <c r="Y1439" s="43"/>
      <c r="Z1439" s="43"/>
      <c r="AA1439" s="43"/>
      <c r="AB1439" s="43"/>
      <c r="AC1439" s="43"/>
      <c r="AD1439" s="43"/>
      <c r="AE1439" s="43"/>
      <c r="AF1439" s="43"/>
      <c r="AG1439" s="43"/>
      <c r="AH1439" s="43"/>
      <c r="AI1439" s="43"/>
      <c r="AJ1439" s="43"/>
      <c r="AK1439" s="43"/>
      <c r="AL1439" s="43"/>
      <c r="AM1439" s="43"/>
      <c r="AN1439" s="43"/>
      <c r="AO1439" s="43"/>
      <c r="AP1439" s="43"/>
      <c r="AQ1439" s="43"/>
      <c r="AR1439" s="43"/>
      <c r="AS1439" s="43"/>
      <c r="AT1439" s="43"/>
      <c r="AU1439" s="43"/>
      <c r="AV1439" s="43"/>
      <c r="AW1439" s="43"/>
      <c r="AX1439" s="43"/>
      <c r="AY1439" s="43"/>
      <c r="AZ1439" s="43"/>
      <c r="BA1439" s="43"/>
      <c r="BB1439" s="43"/>
      <c r="BC1439" s="43"/>
      <c r="BD1439" s="43"/>
      <c r="BE1439" s="43"/>
      <c r="BF1439" s="43"/>
      <c r="BG1439" s="43"/>
      <c r="BH1439" s="43"/>
      <c r="BI1439" s="43"/>
      <c r="BJ1439" s="43"/>
      <c r="BK1439" s="43"/>
      <c r="BL1439" s="43"/>
      <c r="BM1439" s="43"/>
      <c r="BN1439" s="43"/>
      <c r="BO1439" s="43"/>
      <c r="BP1439" s="43"/>
      <c r="BQ1439" s="43"/>
      <c r="BR1439" s="43"/>
      <c r="BS1439" s="43"/>
      <c r="BT1439" s="43"/>
      <c r="BU1439" s="43"/>
      <c r="BV1439" s="43"/>
      <c r="BW1439" s="43"/>
      <c r="BX1439" s="43"/>
      <c r="BY1439" s="43"/>
      <c r="BZ1439" s="43"/>
      <c r="CA1439" s="43"/>
      <c r="CB1439" s="43"/>
      <c r="CC1439" s="43"/>
      <c r="CD1439" s="43"/>
      <c r="CE1439" s="43"/>
      <c r="CF1439" s="43"/>
      <c r="CG1439" s="43"/>
      <c r="CH1439" s="43"/>
      <c r="CI1439" s="43"/>
      <c r="CJ1439" s="43"/>
      <c r="CK1439" s="43"/>
      <c r="CL1439" s="43"/>
      <c r="CM1439" s="43"/>
      <c r="CN1439" s="43"/>
      <c r="CO1439" s="43"/>
      <c r="CP1439" s="43"/>
      <c r="CQ1439" s="43"/>
      <c r="CR1439" s="43"/>
      <c r="CS1439" s="43"/>
      <c r="CT1439" s="43"/>
      <c r="CU1439" s="43"/>
      <c r="CV1439" s="43"/>
      <c r="CW1439" s="43"/>
      <c r="CX1439" s="43"/>
      <c r="CY1439" s="43"/>
      <c r="CZ1439" s="43"/>
      <c r="DA1439" s="43"/>
      <c r="DB1439" s="43"/>
      <c r="DC1439" s="43"/>
      <c r="DD1439" s="43"/>
      <c r="DE1439" s="43"/>
      <c r="DF1439" s="43"/>
      <c r="DG1439" s="43"/>
      <c r="DH1439" s="43"/>
      <c r="DI1439" s="43"/>
      <c r="DJ1439" s="43"/>
      <c r="DK1439" s="43"/>
      <c r="DL1439" s="43"/>
      <c r="DM1439" s="43"/>
      <c r="DN1439" s="43"/>
      <c r="DO1439" s="43"/>
      <c r="DP1439" s="43"/>
      <c r="DQ1439" s="43"/>
      <c r="DR1439" s="43"/>
      <c r="DS1439" s="43"/>
      <c r="DT1439" s="43"/>
      <c r="DU1439" s="43"/>
      <c r="DV1439" s="43"/>
      <c r="DW1439" s="43"/>
      <c r="DX1439" s="43"/>
      <c r="DY1439" s="43"/>
      <c r="DZ1439" s="43"/>
      <c r="EA1439" s="43"/>
      <c r="EB1439" s="43"/>
      <c r="EC1439" s="43"/>
      <c r="ED1439" s="43"/>
      <c r="EE1439" s="43"/>
      <c r="EF1439" s="43"/>
      <c r="EG1439" s="43"/>
      <c r="EH1439" s="43"/>
      <c r="EI1439" s="43"/>
      <c r="EJ1439" s="43"/>
      <c r="EK1439" s="43"/>
      <c r="EL1439" s="43"/>
      <c r="EM1439" s="43"/>
      <c r="EN1439" s="43"/>
      <c r="EO1439" s="43"/>
      <c r="EP1439" s="43"/>
      <c r="EQ1439" s="43"/>
      <c r="ER1439" s="43"/>
      <c r="ES1439" s="43"/>
      <c r="ET1439" s="43"/>
      <c r="EU1439" s="43"/>
      <c r="EV1439" s="43"/>
      <c r="EW1439" s="43"/>
      <c r="EX1439" s="43"/>
      <c r="EY1439" s="43"/>
      <c r="EZ1439" s="43"/>
      <c r="FA1439" s="43"/>
      <c r="FB1439" s="43"/>
      <c r="FC1439" s="43"/>
      <c r="FD1439" s="43"/>
      <c r="FE1439" s="43"/>
      <c r="FF1439" s="43"/>
      <c r="FG1439" s="43"/>
      <c r="FH1439" s="43"/>
      <c r="FI1439" s="43"/>
      <c r="FJ1439" s="43"/>
      <c r="FK1439" s="43"/>
      <c r="FL1439" s="43"/>
      <c r="FM1439" s="43"/>
      <c r="FN1439" s="43"/>
      <c r="FO1439" s="43"/>
      <c r="FP1439" s="43"/>
      <c r="FQ1439" s="43"/>
      <c r="FR1439" s="43"/>
      <c r="FS1439" s="43"/>
      <c r="FT1439" s="43"/>
      <c r="FU1439" s="43"/>
      <c r="FV1439" s="43"/>
      <c r="FW1439" s="43"/>
      <c r="FX1439" s="43"/>
      <c r="FY1439" s="43"/>
      <c r="FZ1439" s="43"/>
      <c r="GA1439" s="43"/>
      <c r="GB1439" s="43"/>
      <c r="GC1439" s="43"/>
      <c r="GD1439" s="43"/>
      <c r="GE1439" s="43"/>
      <c r="GF1439" s="43"/>
      <c r="GG1439" s="43"/>
      <c r="GH1439" s="43"/>
      <c r="GI1439" s="43"/>
      <c r="GJ1439" s="43"/>
      <c r="GK1439" s="43"/>
      <c r="GL1439" s="43"/>
      <c r="GM1439" s="43"/>
      <c r="GN1439" s="43"/>
      <c r="GO1439" s="43"/>
      <c r="GP1439" s="43"/>
      <c r="GQ1439" s="43"/>
      <c r="GR1439" s="43"/>
      <c r="GS1439" s="43"/>
      <c r="GT1439" s="43"/>
      <c r="GU1439" s="43"/>
      <c r="GV1439" s="43"/>
      <c r="GW1439" s="43"/>
      <c r="GX1439" s="43"/>
      <c r="GY1439" s="43"/>
      <c r="GZ1439" s="43"/>
      <c r="HA1439" s="43"/>
      <c r="HB1439" s="43"/>
      <c r="HC1439" s="43"/>
      <c r="HD1439" s="43"/>
      <c r="HE1439" s="43"/>
      <c r="HF1439" s="43"/>
      <c r="HG1439" s="43"/>
      <c r="HH1439" s="43"/>
      <c r="HI1439" s="43"/>
      <c r="HJ1439" s="43"/>
      <c r="HK1439" s="43"/>
      <c r="HL1439" s="43"/>
      <c r="HM1439" s="43"/>
      <c r="HN1439" s="43"/>
      <c r="HO1439" s="43"/>
      <c r="HP1439" s="43"/>
      <c r="HQ1439" s="43"/>
      <c r="HR1439" s="43"/>
      <c r="HS1439" s="43"/>
      <c r="HT1439" s="43"/>
      <c r="HU1439" s="43"/>
      <c r="HV1439" s="43"/>
      <c r="HW1439" s="43"/>
      <c r="HX1439" s="43"/>
      <c r="HY1439" s="43"/>
      <c r="HZ1439" s="43"/>
      <c r="IA1439" s="43"/>
      <c r="IB1439" s="43"/>
    </row>
    <row r="1440" spans="1:236">
      <c r="A1440" s="43"/>
      <c r="B1440" s="43"/>
      <c r="C1440" s="43"/>
      <c r="D1440" s="43"/>
      <c r="E1440" s="43"/>
      <c r="F1440" s="43"/>
      <c r="G1440" s="43"/>
      <c r="H1440" s="43"/>
      <c r="I1440" s="43"/>
      <c r="J1440" s="43"/>
      <c r="K1440" s="43"/>
      <c r="L1440" s="43"/>
      <c r="M1440" s="43"/>
      <c r="N1440" s="43"/>
      <c r="O1440" s="60"/>
      <c r="P1440" s="43"/>
      <c r="Q1440" s="43"/>
      <c r="R1440" s="43"/>
      <c r="S1440" s="43"/>
      <c r="T1440" s="43"/>
      <c r="U1440" s="43"/>
      <c r="V1440" s="43"/>
      <c r="W1440" s="43"/>
      <c r="X1440" s="43"/>
      <c r="Y1440" s="43"/>
      <c r="Z1440" s="43"/>
      <c r="AA1440" s="43"/>
      <c r="AB1440" s="43"/>
      <c r="AC1440" s="43"/>
      <c r="AD1440" s="43"/>
      <c r="AE1440" s="43"/>
      <c r="AF1440" s="43"/>
      <c r="AG1440" s="43"/>
      <c r="AH1440" s="43"/>
      <c r="AI1440" s="43"/>
      <c r="AJ1440" s="43"/>
      <c r="AK1440" s="43"/>
      <c r="AL1440" s="43"/>
      <c r="AM1440" s="43"/>
      <c r="AN1440" s="43"/>
      <c r="AO1440" s="43"/>
      <c r="AP1440" s="43"/>
      <c r="AQ1440" s="43"/>
      <c r="AR1440" s="43"/>
      <c r="AS1440" s="43"/>
      <c r="AT1440" s="43"/>
      <c r="AU1440" s="43"/>
      <c r="AV1440" s="43"/>
      <c r="AW1440" s="43"/>
      <c r="AX1440" s="43"/>
      <c r="AY1440" s="43"/>
      <c r="AZ1440" s="43"/>
      <c r="BA1440" s="43"/>
      <c r="BB1440" s="43"/>
      <c r="BC1440" s="43"/>
      <c r="BD1440" s="43"/>
      <c r="BE1440" s="43"/>
      <c r="BF1440" s="43"/>
      <c r="BG1440" s="43"/>
      <c r="BH1440" s="43"/>
      <c r="BI1440" s="43"/>
      <c r="BJ1440" s="43"/>
      <c r="BK1440" s="43"/>
      <c r="BL1440" s="43"/>
      <c r="BM1440" s="43"/>
      <c r="BN1440" s="43"/>
      <c r="BO1440" s="43"/>
      <c r="BP1440" s="43"/>
      <c r="BQ1440" s="43"/>
      <c r="BR1440" s="43"/>
      <c r="BS1440" s="43"/>
      <c r="BT1440" s="43"/>
      <c r="BU1440" s="43"/>
      <c r="BV1440" s="43"/>
      <c r="BW1440" s="43"/>
      <c r="BX1440" s="43"/>
      <c r="BY1440" s="43"/>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c r="DW1440" s="43"/>
      <c r="DX1440" s="43"/>
      <c r="DY1440" s="43"/>
      <c r="DZ1440" s="43"/>
      <c r="EA1440" s="43"/>
      <c r="EB1440" s="43"/>
      <c r="EC1440" s="43"/>
      <c r="ED1440" s="43"/>
      <c r="EE1440" s="43"/>
      <c r="EF1440" s="43"/>
      <c r="EG1440" s="43"/>
      <c r="EH1440" s="43"/>
      <c r="EI1440" s="43"/>
      <c r="EJ1440" s="43"/>
      <c r="EK1440" s="43"/>
      <c r="EL1440" s="43"/>
      <c r="EM1440" s="43"/>
      <c r="EN1440" s="43"/>
      <c r="EO1440" s="43"/>
      <c r="EP1440" s="43"/>
      <c r="EQ1440" s="43"/>
      <c r="ER1440" s="43"/>
      <c r="ES1440" s="43"/>
      <c r="ET1440" s="43"/>
      <c r="EU1440" s="43"/>
      <c r="EV1440" s="43"/>
      <c r="EW1440" s="43"/>
      <c r="EX1440" s="43"/>
      <c r="EY1440" s="43"/>
      <c r="EZ1440" s="43"/>
      <c r="FA1440" s="43"/>
      <c r="FB1440" s="43"/>
      <c r="FC1440" s="43"/>
      <c r="FD1440" s="43"/>
      <c r="FE1440" s="43"/>
      <c r="FF1440" s="43"/>
      <c r="FG1440" s="43"/>
      <c r="FH1440" s="43"/>
      <c r="FI1440" s="43"/>
      <c r="FJ1440" s="43"/>
      <c r="FK1440" s="43"/>
      <c r="FL1440" s="43"/>
      <c r="FM1440" s="43"/>
      <c r="FN1440" s="43"/>
      <c r="FO1440" s="43"/>
      <c r="FP1440" s="43"/>
      <c r="FQ1440" s="43"/>
      <c r="FR1440" s="43"/>
      <c r="FS1440" s="43"/>
      <c r="FT1440" s="43"/>
      <c r="FU1440" s="43"/>
      <c r="FV1440" s="43"/>
      <c r="FW1440" s="43"/>
      <c r="FX1440" s="43"/>
      <c r="FY1440" s="43"/>
      <c r="FZ1440" s="43"/>
      <c r="GA1440" s="43"/>
      <c r="GB1440" s="43"/>
      <c r="GC1440" s="43"/>
      <c r="GD1440" s="43"/>
      <c r="GE1440" s="43"/>
      <c r="GF1440" s="43"/>
      <c r="GG1440" s="43"/>
      <c r="GH1440" s="43"/>
      <c r="GI1440" s="43"/>
      <c r="GJ1440" s="43"/>
      <c r="GK1440" s="43"/>
      <c r="GL1440" s="43"/>
      <c r="GM1440" s="43"/>
      <c r="GN1440" s="43"/>
      <c r="GO1440" s="43"/>
      <c r="GP1440" s="43"/>
      <c r="GQ1440" s="43"/>
      <c r="GR1440" s="43"/>
      <c r="GS1440" s="43"/>
      <c r="GT1440" s="43"/>
      <c r="GU1440" s="43"/>
      <c r="GV1440" s="43"/>
      <c r="GW1440" s="43"/>
      <c r="GX1440" s="43"/>
      <c r="GY1440" s="43"/>
      <c r="GZ1440" s="43"/>
      <c r="HA1440" s="43"/>
      <c r="HB1440" s="43"/>
      <c r="HC1440" s="43"/>
      <c r="HD1440" s="43"/>
      <c r="HE1440" s="43"/>
      <c r="HF1440" s="43"/>
      <c r="HG1440" s="43"/>
      <c r="HH1440" s="43"/>
      <c r="HI1440" s="43"/>
      <c r="HJ1440" s="43"/>
      <c r="HK1440" s="43"/>
      <c r="HL1440" s="43"/>
      <c r="HM1440" s="43"/>
      <c r="HN1440" s="43"/>
      <c r="HO1440" s="43"/>
      <c r="HP1440" s="43"/>
      <c r="HQ1440" s="43"/>
      <c r="HR1440" s="43"/>
      <c r="HS1440" s="43"/>
      <c r="HT1440" s="43"/>
      <c r="HU1440" s="43"/>
      <c r="HV1440" s="43"/>
      <c r="HW1440" s="43"/>
      <c r="HX1440" s="43"/>
      <c r="HY1440" s="43"/>
      <c r="HZ1440" s="43"/>
      <c r="IA1440" s="43"/>
      <c r="IB1440" s="43"/>
    </row>
    <row r="1441" spans="1:236">
      <c r="A1441" s="43"/>
      <c r="B1441" s="43"/>
      <c r="C1441" s="43"/>
      <c r="D1441" s="43"/>
      <c r="E1441" s="43"/>
      <c r="F1441" s="43"/>
      <c r="G1441" s="43"/>
      <c r="H1441" s="43"/>
      <c r="I1441" s="43"/>
      <c r="J1441" s="43"/>
      <c r="K1441" s="43"/>
      <c r="L1441" s="43"/>
      <c r="M1441" s="43"/>
      <c r="N1441" s="43"/>
      <c r="O1441" s="60"/>
      <c r="P1441" s="43"/>
      <c r="Q1441" s="43"/>
      <c r="R1441" s="43"/>
      <c r="S1441" s="43"/>
      <c r="T1441" s="43"/>
      <c r="U1441" s="43"/>
      <c r="V1441" s="43"/>
      <c r="W1441" s="43"/>
      <c r="X1441" s="43"/>
      <c r="Y1441" s="43"/>
      <c r="Z1441" s="43"/>
      <c r="AA1441" s="43"/>
      <c r="AB1441" s="43"/>
      <c r="AC1441" s="43"/>
      <c r="AD1441" s="43"/>
      <c r="AE1441" s="43"/>
      <c r="AF1441" s="43"/>
      <c r="AG1441" s="43"/>
      <c r="AH1441" s="43"/>
      <c r="AI1441" s="43"/>
      <c r="AJ1441" s="43"/>
      <c r="AK1441" s="43"/>
      <c r="AL1441" s="43"/>
      <c r="AM1441" s="43"/>
      <c r="AN1441" s="43"/>
      <c r="AO1441" s="43"/>
      <c r="AP1441" s="43"/>
      <c r="AQ1441" s="43"/>
      <c r="AR1441" s="43"/>
      <c r="AS1441" s="43"/>
      <c r="AT1441" s="43"/>
      <c r="AU1441" s="43"/>
      <c r="AV1441" s="43"/>
      <c r="AW1441" s="43"/>
      <c r="AX1441" s="43"/>
      <c r="AY1441" s="43"/>
      <c r="AZ1441" s="43"/>
      <c r="BA1441" s="43"/>
      <c r="BB1441" s="43"/>
      <c r="BC1441" s="43"/>
      <c r="BD1441" s="43"/>
      <c r="BE1441" s="43"/>
      <c r="BF1441" s="43"/>
      <c r="BG1441" s="43"/>
      <c r="BH1441" s="43"/>
      <c r="BI1441" s="43"/>
      <c r="BJ1441" s="43"/>
      <c r="BK1441" s="43"/>
      <c r="BL1441" s="43"/>
      <c r="BM1441" s="43"/>
      <c r="BN1441" s="43"/>
      <c r="BO1441" s="43"/>
      <c r="BP1441" s="43"/>
      <c r="BQ1441" s="43"/>
      <c r="BR1441" s="43"/>
      <c r="BS1441" s="43"/>
      <c r="BT1441" s="43"/>
      <c r="BU1441" s="43"/>
      <c r="BV1441" s="43"/>
      <c r="BW1441" s="43"/>
      <c r="BX1441" s="43"/>
      <c r="BY1441" s="43"/>
      <c r="BZ1441" s="43"/>
      <c r="CA1441" s="43"/>
      <c r="CB1441" s="43"/>
      <c r="CC1441" s="43"/>
      <c r="CD1441" s="43"/>
      <c r="CE1441" s="43"/>
      <c r="CF1441" s="43"/>
      <c r="CG1441" s="43"/>
      <c r="CH1441" s="43"/>
      <c r="CI1441" s="43"/>
      <c r="CJ1441" s="43"/>
      <c r="CK1441" s="43"/>
      <c r="CL1441" s="43"/>
      <c r="CM1441" s="43"/>
      <c r="CN1441" s="43"/>
      <c r="CO1441" s="43"/>
      <c r="CP1441" s="43"/>
      <c r="CQ1441" s="43"/>
      <c r="CR1441" s="43"/>
      <c r="CS1441" s="43"/>
      <c r="CT1441" s="43"/>
      <c r="CU1441" s="43"/>
      <c r="CV1441" s="43"/>
      <c r="CW1441" s="43"/>
      <c r="CX1441" s="43"/>
      <c r="CY1441" s="43"/>
      <c r="CZ1441" s="43"/>
      <c r="DA1441" s="43"/>
      <c r="DB1441" s="43"/>
      <c r="DC1441" s="43"/>
      <c r="DD1441" s="43"/>
      <c r="DE1441" s="43"/>
      <c r="DF1441" s="43"/>
      <c r="DG1441" s="43"/>
      <c r="DH1441" s="43"/>
      <c r="DI1441" s="43"/>
      <c r="DJ1441" s="43"/>
      <c r="DK1441" s="43"/>
      <c r="DL1441" s="43"/>
      <c r="DM1441" s="43"/>
      <c r="DN1441" s="43"/>
      <c r="DO1441" s="43"/>
      <c r="DP1441" s="43"/>
      <c r="DQ1441" s="43"/>
      <c r="DR1441" s="43"/>
      <c r="DS1441" s="43"/>
      <c r="DT1441" s="43"/>
      <c r="DU1441" s="43"/>
      <c r="DV1441" s="43"/>
      <c r="DW1441" s="43"/>
      <c r="DX1441" s="43"/>
      <c r="DY1441" s="43"/>
      <c r="DZ1441" s="43"/>
      <c r="EA1441" s="43"/>
      <c r="EB1441" s="43"/>
      <c r="EC1441" s="43"/>
      <c r="ED1441" s="43"/>
      <c r="EE1441" s="43"/>
      <c r="EF1441" s="43"/>
      <c r="EG1441" s="43"/>
      <c r="EH1441" s="43"/>
      <c r="EI1441" s="43"/>
      <c r="EJ1441" s="43"/>
      <c r="EK1441" s="43"/>
      <c r="EL1441" s="43"/>
      <c r="EM1441" s="43"/>
      <c r="EN1441" s="43"/>
      <c r="EO1441" s="43"/>
      <c r="EP1441" s="43"/>
      <c r="EQ1441" s="43"/>
      <c r="ER1441" s="43"/>
      <c r="ES1441" s="43"/>
      <c r="ET1441" s="43"/>
      <c r="EU1441" s="43"/>
      <c r="EV1441" s="43"/>
      <c r="EW1441" s="43"/>
      <c r="EX1441" s="43"/>
      <c r="EY1441" s="43"/>
      <c r="EZ1441" s="43"/>
      <c r="FA1441" s="43"/>
      <c r="FB1441" s="43"/>
      <c r="FC1441" s="43"/>
      <c r="FD1441" s="43"/>
      <c r="FE1441" s="43"/>
      <c r="FF1441" s="43"/>
      <c r="FG1441" s="43"/>
      <c r="FH1441" s="43"/>
      <c r="FI1441" s="43"/>
      <c r="FJ1441" s="43"/>
      <c r="FK1441" s="43"/>
      <c r="FL1441" s="43"/>
      <c r="FM1441" s="43"/>
      <c r="FN1441" s="43"/>
      <c r="FO1441" s="43"/>
      <c r="FP1441" s="43"/>
      <c r="FQ1441" s="43"/>
      <c r="FR1441" s="43"/>
      <c r="FS1441" s="43"/>
      <c r="FT1441" s="43"/>
      <c r="FU1441" s="43"/>
      <c r="FV1441" s="43"/>
      <c r="FW1441" s="43"/>
      <c r="FX1441" s="43"/>
      <c r="FY1441" s="43"/>
      <c r="FZ1441" s="43"/>
      <c r="GA1441" s="43"/>
      <c r="GB1441" s="43"/>
      <c r="GC1441" s="43"/>
      <c r="GD1441" s="43"/>
      <c r="GE1441" s="43"/>
      <c r="GF1441" s="43"/>
      <c r="GG1441" s="43"/>
      <c r="GH1441" s="43"/>
      <c r="GI1441" s="43"/>
      <c r="GJ1441" s="43"/>
      <c r="GK1441" s="43"/>
      <c r="GL1441" s="43"/>
      <c r="GM1441" s="43"/>
      <c r="GN1441" s="43"/>
      <c r="GO1441" s="43"/>
      <c r="GP1441" s="43"/>
      <c r="GQ1441" s="43"/>
      <c r="GR1441" s="43"/>
      <c r="GS1441" s="43"/>
      <c r="GT1441" s="43"/>
      <c r="GU1441" s="43"/>
      <c r="GV1441" s="43"/>
      <c r="GW1441" s="43"/>
      <c r="GX1441" s="43"/>
      <c r="GY1441" s="43"/>
      <c r="GZ1441" s="43"/>
      <c r="HA1441" s="43"/>
      <c r="HB1441" s="43"/>
      <c r="HC1441" s="43"/>
      <c r="HD1441" s="43"/>
      <c r="HE1441" s="43"/>
      <c r="HF1441" s="43"/>
      <c r="HG1441" s="43"/>
      <c r="HH1441" s="43"/>
      <c r="HI1441" s="43"/>
      <c r="HJ1441" s="43"/>
      <c r="HK1441" s="43"/>
      <c r="HL1441" s="43"/>
      <c r="HM1441" s="43"/>
      <c r="HN1441" s="43"/>
      <c r="HO1441" s="43"/>
      <c r="HP1441" s="43"/>
      <c r="HQ1441" s="43"/>
      <c r="HR1441" s="43"/>
      <c r="HS1441" s="43"/>
      <c r="HT1441" s="43"/>
      <c r="HU1441" s="43"/>
      <c r="HV1441" s="43"/>
      <c r="HW1441" s="43"/>
      <c r="HX1441" s="43"/>
      <c r="HY1441" s="43"/>
      <c r="HZ1441" s="43"/>
      <c r="IA1441" s="43"/>
      <c r="IB1441" s="43"/>
    </row>
    <row r="1442" spans="1:236">
      <c r="A1442" s="43"/>
      <c r="B1442" s="43"/>
      <c r="C1442" s="43"/>
      <c r="D1442" s="43"/>
      <c r="E1442" s="43"/>
      <c r="F1442" s="43"/>
      <c r="G1442" s="43"/>
      <c r="H1442" s="43"/>
      <c r="I1442" s="43"/>
      <c r="J1442" s="43"/>
      <c r="K1442" s="43"/>
      <c r="L1442" s="43"/>
      <c r="M1442" s="43"/>
      <c r="N1442" s="43"/>
      <c r="O1442" s="60"/>
      <c r="P1442" s="43"/>
      <c r="Q1442" s="43"/>
      <c r="R1442" s="43"/>
      <c r="S1442" s="43"/>
      <c r="T1442" s="43"/>
      <c r="U1442" s="43"/>
      <c r="V1442" s="43"/>
      <c r="W1442" s="43"/>
      <c r="X1442" s="43"/>
      <c r="Y1442" s="43"/>
      <c r="Z1442" s="43"/>
      <c r="AA1442" s="43"/>
      <c r="AB1442" s="43"/>
      <c r="AC1442" s="43"/>
      <c r="AD1442" s="43"/>
      <c r="AE1442" s="43"/>
      <c r="AF1442" s="43"/>
      <c r="AG1442" s="43"/>
      <c r="AH1442" s="43"/>
      <c r="AI1442" s="43"/>
      <c r="AJ1442" s="43"/>
      <c r="AK1442" s="43"/>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c r="BK1442" s="43"/>
      <c r="BL1442" s="43"/>
      <c r="BM1442" s="43"/>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43"/>
      <c r="FE1442" s="43"/>
      <c r="FF1442" s="43"/>
      <c r="FG1442" s="43"/>
      <c r="FH1442" s="43"/>
      <c r="FI1442" s="43"/>
      <c r="FJ1442" s="43"/>
      <c r="FK1442" s="43"/>
      <c r="FL1442" s="43"/>
      <c r="FM1442" s="43"/>
      <c r="FN1442" s="43"/>
      <c r="FO1442" s="43"/>
      <c r="FP1442" s="43"/>
      <c r="FQ1442" s="43"/>
      <c r="FR1442" s="43"/>
      <c r="FS1442" s="43"/>
      <c r="FT1442" s="43"/>
      <c r="FU1442" s="43"/>
      <c r="FV1442" s="43"/>
      <c r="FW1442" s="43"/>
      <c r="FX1442" s="43"/>
      <c r="FY1442" s="43"/>
      <c r="FZ1442" s="43"/>
      <c r="GA1442" s="43"/>
      <c r="GB1442" s="43"/>
      <c r="GC1442" s="43"/>
      <c r="GD1442" s="43"/>
      <c r="GE1442" s="43"/>
      <c r="GF1442" s="43"/>
      <c r="GG1442" s="43"/>
      <c r="GH1442" s="43"/>
      <c r="GI1442" s="43"/>
      <c r="GJ1442" s="43"/>
      <c r="GK1442" s="43"/>
      <c r="GL1442" s="43"/>
      <c r="GM1442" s="43"/>
      <c r="GN1442" s="43"/>
      <c r="GO1442" s="43"/>
      <c r="GP1442" s="43"/>
      <c r="GQ1442" s="43"/>
      <c r="GR1442" s="43"/>
      <c r="GS1442" s="43"/>
      <c r="GT1442" s="43"/>
      <c r="GU1442" s="43"/>
      <c r="GV1442" s="43"/>
      <c r="GW1442" s="43"/>
      <c r="GX1442" s="43"/>
      <c r="GY1442" s="43"/>
      <c r="GZ1442" s="43"/>
      <c r="HA1442" s="43"/>
      <c r="HB1442" s="43"/>
      <c r="HC1442" s="43"/>
      <c r="HD1442" s="43"/>
      <c r="HE1442" s="43"/>
      <c r="HF1442" s="43"/>
      <c r="HG1442" s="43"/>
      <c r="HH1442" s="43"/>
      <c r="HI1442" s="43"/>
      <c r="HJ1442" s="43"/>
      <c r="HK1442" s="43"/>
      <c r="HL1442" s="43"/>
      <c r="HM1442" s="43"/>
      <c r="HN1442" s="43"/>
      <c r="HO1442" s="43"/>
      <c r="HP1442" s="43"/>
      <c r="HQ1442" s="43"/>
      <c r="HR1442" s="43"/>
      <c r="HS1442" s="43"/>
      <c r="HT1442" s="43"/>
      <c r="HU1442" s="43"/>
      <c r="HV1442" s="43"/>
      <c r="HW1442" s="43"/>
      <c r="HX1442" s="43"/>
      <c r="HY1442" s="43"/>
      <c r="HZ1442" s="43"/>
      <c r="IA1442" s="43"/>
      <c r="IB1442" s="43"/>
    </row>
    <row r="1443" spans="1:236">
      <c r="A1443" s="43"/>
      <c r="B1443" s="43"/>
      <c r="C1443" s="43"/>
      <c r="D1443" s="43"/>
      <c r="E1443" s="43"/>
      <c r="F1443" s="43"/>
      <c r="G1443" s="43"/>
      <c r="H1443" s="43"/>
      <c r="I1443" s="43"/>
      <c r="J1443" s="43"/>
      <c r="K1443" s="43"/>
      <c r="L1443" s="43"/>
      <c r="M1443" s="43"/>
      <c r="N1443" s="43"/>
      <c r="O1443" s="60"/>
      <c r="P1443" s="43"/>
      <c r="Q1443" s="43"/>
      <c r="R1443" s="43"/>
      <c r="S1443" s="43"/>
      <c r="T1443" s="43"/>
      <c r="U1443" s="43"/>
      <c r="V1443" s="43"/>
      <c r="W1443" s="43"/>
      <c r="X1443" s="43"/>
      <c r="Y1443" s="43"/>
      <c r="Z1443" s="43"/>
      <c r="AA1443" s="43"/>
      <c r="AB1443" s="43"/>
      <c r="AC1443" s="43"/>
      <c r="AD1443" s="43"/>
      <c r="AE1443" s="43"/>
      <c r="AF1443" s="43"/>
      <c r="AG1443" s="43"/>
      <c r="AH1443" s="43"/>
      <c r="AI1443" s="43"/>
      <c r="AJ1443" s="43"/>
      <c r="AK1443" s="43"/>
      <c r="AL1443" s="43"/>
      <c r="AM1443" s="43"/>
      <c r="AN1443" s="43"/>
      <c r="AO1443" s="43"/>
      <c r="AP1443" s="43"/>
      <c r="AQ1443" s="43"/>
      <c r="AR1443" s="43"/>
      <c r="AS1443" s="43"/>
      <c r="AT1443" s="43"/>
      <c r="AU1443" s="43"/>
      <c r="AV1443" s="43"/>
      <c r="AW1443" s="43"/>
      <c r="AX1443" s="43"/>
      <c r="AY1443" s="43"/>
      <c r="AZ1443" s="43"/>
      <c r="BA1443" s="43"/>
      <c r="BB1443" s="43"/>
      <c r="BC1443" s="43"/>
      <c r="BD1443" s="43"/>
      <c r="BE1443" s="43"/>
      <c r="BF1443" s="43"/>
      <c r="BG1443" s="43"/>
      <c r="BH1443" s="43"/>
      <c r="BI1443" s="43"/>
      <c r="BJ1443" s="43"/>
      <c r="BK1443" s="43"/>
      <c r="BL1443" s="43"/>
      <c r="BM1443" s="43"/>
      <c r="BN1443" s="43"/>
      <c r="BO1443" s="43"/>
      <c r="BP1443" s="43"/>
      <c r="BQ1443" s="43"/>
      <c r="BR1443" s="43"/>
      <c r="BS1443" s="43"/>
      <c r="BT1443" s="43"/>
      <c r="BU1443" s="43"/>
      <c r="BV1443" s="43"/>
      <c r="BW1443" s="43"/>
      <c r="BX1443" s="43"/>
      <c r="BY1443" s="43"/>
      <c r="BZ1443" s="43"/>
      <c r="CA1443" s="43"/>
      <c r="CB1443" s="43"/>
      <c r="CC1443" s="43"/>
      <c r="CD1443" s="43"/>
      <c r="CE1443" s="43"/>
      <c r="CF1443" s="43"/>
      <c r="CG1443" s="43"/>
      <c r="CH1443" s="43"/>
      <c r="CI1443" s="43"/>
      <c r="CJ1443" s="43"/>
      <c r="CK1443" s="43"/>
      <c r="CL1443" s="43"/>
      <c r="CM1443" s="43"/>
      <c r="CN1443" s="43"/>
      <c r="CO1443" s="43"/>
      <c r="CP1443" s="43"/>
      <c r="CQ1443" s="43"/>
      <c r="CR1443" s="43"/>
      <c r="CS1443" s="43"/>
      <c r="CT1443" s="43"/>
      <c r="CU1443" s="43"/>
      <c r="CV1443" s="43"/>
      <c r="CW1443" s="43"/>
      <c r="CX1443" s="43"/>
      <c r="CY1443" s="43"/>
      <c r="CZ1443" s="43"/>
      <c r="DA1443" s="43"/>
      <c r="DB1443" s="43"/>
      <c r="DC1443" s="43"/>
      <c r="DD1443" s="43"/>
      <c r="DE1443" s="43"/>
      <c r="DF1443" s="43"/>
      <c r="DG1443" s="43"/>
      <c r="DH1443" s="43"/>
      <c r="DI1443" s="43"/>
      <c r="DJ1443" s="43"/>
      <c r="DK1443" s="43"/>
      <c r="DL1443" s="43"/>
      <c r="DM1443" s="43"/>
      <c r="DN1443" s="43"/>
      <c r="DO1443" s="43"/>
      <c r="DP1443" s="43"/>
      <c r="DQ1443" s="43"/>
      <c r="DR1443" s="43"/>
      <c r="DS1443" s="43"/>
      <c r="DT1443" s="43"/>
      <c r="DU1443" s="43"/>
      <c r="DV1443" s="43"/>
      <c r="DW1443" s="43"/>
      <c r="DX1443" s="43"/>
      <c r="DY1443" s="43"/>
      <c r="DZ1443" s="43"/>
      <c r="EA1443" s="43"/>
      <c r="EB1443" s="43"/>
      <c r="EC1443" s="43"/>
      <c r="ED1443" s="43"/>
      <c r="EE1443" s="43"/>
      <c r="EF1443" s="43"/>
      <c r="EG1443" s="43"/>
      <c r="EH1443" s="43"/>
      <c r="EI1443" s="43"/>
      <c r="EJ1443" s="43"/>
      <c r="EK1443" s="43"/>
      <c r="EL1443" s="43"/>
      <c r="EM1443" s="43"/>
      <c r="EN1443" s="43"/>
      <c r="EO1443" s="43"/>
      <c r="EP1443" s="43"/>
      <c r="EQ1443" s="43"/>
      <c r="ER1443" s="43"/>
      <c r="ES1443" s="43"/>
      <c r="ET1443" s="43"/>
      <c r="EU1443" s="43"/>
      <c r="EV1443" s="43"/>
      <c r="EW1443" s="43"/>
      <c r="EX1443" s="43"/>
      <c r="EY1443" s="43"/>
      <c r="EZ1443" s="43"/>
      <c r="FA1443" s="43"/>
      <c r="FB1443" s="43"/>
      <c r="FC1443" s="43"/>
      <c r="FD1443" s="43"/>
      <c r="FE1443" s="43"/>
      <c r="FF1443" s="43"/>
      <c r="FG1443" s="43"/>
      <c r="FH1443" s="43"/>
      <c r="FI1443" s="43"/>
      <c r="FJ1443" s="43"/>
      <c r="FK1443" s="43"/>
      <c r="FL1443" s="43"/>
      <c r="FM1443" s="43"/>
      <c r="FN1443" s="43"/>
      <c r="FO1443" s="43"/>
      <c r="FP1443" s="43"/>
      <c r="FQ1443" s="43"/>
      <c r="FR1443" s="43"/>
      <c r="FS1443" s="43"/>
      <c r="FT1443" s="43"/>
      <c r="FU1443" s="43"/>
      <c r="FV1443" s="43"/>
      <c r="FW1443" s="43"/>
      <c r="FX1443" s="43"/>
      <c r="FY1443" s="43"/>
      <c r="FZ1443" s="43"/>
      <c r="GA1443" s="43"/>
      <c r="GB1443" s="43"/>
      <c r="GC1443" s="43"/>
      <c r="GD1443" s="43"/>
      <c r="GE1443" s="43"/>
      <c r="GF1443" s="43"/>
      <c r="GG1443" s="43"/>
      <c r="GH1443" s="43"/>
      <c r="GI1443" s="43"/>
      <c r="GJ1443" s="43"/>
      <c r="GK1443" s="43"/>
      <c r="GL1443" s="43"/>
      <c r="GM1443" s="43"/>
      <c r="GN1443" s="43"/>
      <c r="GO1443" s="43"/>
      <c r="GP1443" s="43"/>
      <c r="GQ1443" s="43"/>
      <c r="GR1443" s="43"/>
      <c r="GS1443" s="43"/>
      <c r="GT1443" s="43"/>
      <c r="GU1443" s="43"/>
      <c r="GV1443" s="43"/>
      <c r="GW1443" s="43"/>
      <c r="GX1443" s="43"/>
      <c r="GY1443" s="43"/>
      <c r="GZ1443" s="43"/>
      <c r="HA1443" s="43"/>
      <c r="HB1443" s="43"/>
      <c r="HC1443" s="43"/>
      <c r="HD1443" s="43"/>
      <c r="HE1443" s="43"/>
      <c r="HF1443" s="43"/>
      <c r="HG1443" s="43"/>
      <c r="HH1443" s="43"/>
      <c r="HI1443" s="43"/>
      <c r="HJ1443" s="43"/>
      <c r="HK1443" s="43"/>
      <c r="HL1443" s="43"/>
      <c r="HM1443" s="43"/>
      <c r="HN1443" s="43"/>
      <c r="HO1443" s="43"/>
      <c r="HP1443" s="43"/>
      <c r="HQ1443" s="43"/>
      <c r="HR1443" s="43"/>
      <c r="HS1443" s="43"/>
      <c r="HT1443" s="43"/>
      <c r="HU1443" s="43"/>
      <c r="HV1443" s="43"/>
      <c r="HW1443" s="43"/>
      <c r="HX1443" s="43"/>
      <c r="HY1443" s="43"/>
      <c r="HZ1443" s="43"/>
      <c r="IA1443" s="43"/>
      <c r="IB1443" s="43"/>
    </row>
    <row r="1444" spans="1:236">
      <c r="A1444" s="43"/>
      <c r="B1444" s="43"/>
      <c r="C1444" s="43"/>
      <c r="D1444" s="43"/>
      <c r="E1444" s="43"/>
      <c r="F1444" s="43"/>
      <c r="G1444" s="43"/>
      <c r="H1444" s="43"/>
      <c r="I1444" s="43"/>
      <c r="J1444" s="43"/>
      <c r="K1444" s="43"/>
      <c r="L1444" s="43"/>
      <c r="M1444" s="43"/>
      <c r="N1444" s="43"/>
      <c r="O1444" s="60"/>
      <c r="P1444" s="43"/>
      <c r="Q1444" s="43"/>
      <c r="R1444" s="43"/>
      <c r="S1444" s="43"/>
      <c r="T1444" s="43"/>
      <c r="U1444" s="43"/>
      <c r="V1444" s="43"/>
      <c r="W1444" s="43"/>
      <c r="X1444" s="43"/>
      <c r="Y1444" s="43"/>
      <c r="Z1444" s="43"/>
      <c r="AA1444" s="43"/>
      <c r="AB1444" s="43"/>
      <c r="AC1444" s="43"/>
      <c r="AD1444" s="43"/>
      <c r="AE1444" s="43"/>
      <c r="AF1444" s="43"/>
      <c r="AG1444" s="43"/>
      <c r="AH1444" s="43"/>
      <c r="AI1444" s="43"/>
      <c r="AJ1444" s="43"/>
      <c r="AK1444" s="43"/>
      <c r="AL1444" s="43"/>
      <c r="AM1444" s="43"/>
      <c r="AN1444" s="43"/>
      <c r="AO1444" s="43"/>
      <c r="AP1444" s="43"/>
      <c r="AQ1444" s="43"/>
      <c r="AR1444" s="43"/>
      <c r="AS1444" s="43"/>
      <c r="AT1444" s="43"/>
      <c r="AU1444" s="43"/>
      <c r="AV1444" s="43"/>
      <c r="AW1444" s="43"/>
      <c r="AX1444" s="43"/>
      <c r="AY1444" s="43"/>
      <c r="AZ1444" s="43"/>
      <c r="BA1444" s="43"/>
      <c r="BB1444" s="43"/>
      <c r="BC1444" s="43"/>
      <c r="BD1444" s="43"/>
      <c r="BE1444" s="43"/>
      <c r="BF1444" s="43"/>
      <c r="BG1444" s="43"/>
      <c r="BH1444" s="43"/>
      <c r="BI1444" s="43"/>
      <c r="BJ1444" s="43"/>
      <c r="BK1444" s="43"/>
      <c r="BL1444" s="43"/>
      <c r="BM1444" s="43"/>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43"/>
      <c r="FE1444" s="43"/>
      <c r="FF1444" s="43"/>
      <c r="FG1444" s="43"/>
      <c r="FH1444" s="43"/>
      <c r="FI1444" s="43"/>
      <c r="FJ1444" s="43"/>
      <c r="FK1444" s="43"/>
      <c r="FL1444" s="43"/>
      <c r="FM1444" s="43"/>
      <c r="FN1444" s="43"/>
      <c r="FO1444" s="43"/>
      <c r="FP1444" s="43"/>
      <c r="FQ1444" s="43"/>
      <c r="FR1444" s="43"/>
      <c r="FS1444" s="43"/>
      <c r="FT1444" s="43"/>
      <c r="FU1444" s="43"/>
      <c r="FV1444" s="43"/>
      <c r="FW1444" s="43"/>
      <c r="FX1444" s="43"/>
      <c r="FY1444" s="43"/>
      <c r="FZ1444" s="43"/>
      <c r="GA1444" s="43"/>
      <c r="GB1444" s="43"/>
      <c r="GC1444" s="43"/>
      <c r="GD1444" s="43"/>
      <c r="GE1444" s="43"/>
      <c r="GF1444" s="43"/>
      <c r="GG1444" s="43"/>
      <c r="GH1444" s="43"/>
      <c r="GI1444" s="43"/>
      <c r="GJ1444" s="43"/>
      <c r="GK1444" s="43"/>
      <c r="GL1444" s="43"/>
      <c r="GM1444" s="43"/>
      <c r="GN1444" s="43"/>
      <c r="GO1444" s="43"/>
      <c r="GP1444" s="43"/>
      <c r="GQ1444" s="43"/>
      <c r="GR1444" s="43"/>
      <c r="GS1444" s="43"/>
      <c r="GT1444" s="43"/>
      <c r="GU1444" s="43"/>
      <c r="GV1444" s="43"/>
      <c r="GW1444" s="43"/>
      <c r="GX1444" s="43"/>
      <c r="GY1444" s="43"/>
      <c r="GZ1444" s="43"/>
      <c r="HA1444" s="43"/>
      <c r="HB1444" s="43"/>
      <c r="HC1444" s="43"/>
      <c r="HD1444" s="43"/>
      <c r="HE1444" s="43"/>
      <c r="HF1444" s="43"/>
      <c r="HG1444" s="43"/>
      <c r="HH1444" s="43"/>
      <c r="HI1444" s="43"/>
      <c r="HJ1444" s="43"/>
      <c r="HK1444" s="43"/>
      <c r="HL1444" s="43"/>
      <c r="HM1444" s="43"/>
      <c r="HN1444" s="43"/>
      <c r="HO1444" s="43"/>
      <c r="HP1444" s="43"/>
      <c r="HQ1444" s="43"/>
      <c r="HR1444" s="43"/>
      <c r="HS1444" s="43"/>
      <c r="HT1444" s="43"/>
      <c r="HU1444" s="43"/>
      <c r="HV1444" s="43"/>
      <c r="HW1444" s="43"/>
      <c r="HX1444" s="43"/>
      <c r="HY1444" s="43"/>
      <c r="HZ1444" s="43"/>
      <c r="IA1444" s="43"/>
      <c r="IB1444" s="43"/>
    </row>
    <row r="1445" spans="1:236">
      <c r="A1445" s="43"/>
      <c r="B1445" s="43"/>
      <c r="C1445" s="43"/>
      <c r="D1445" s="43"/>
      <c r="E1445" s="43"/>
      <c r="F1445" s="43"/>
      <c r="G1445" s="43"/>
      <c r="H1445" s="43"/>
      <c r="I1445" s="43"/>
      <c r="J1445" s="43"/>
      <c r="K1445" s="43"/>
      <c r="L1445" s="43"/>
      <c r="M1445" s="43"/>
      <c r="N1445" s="43"/>
      <c r="O1445" s="60"/>
      <c r="P1445" s="43"/>
      <c r="Q1445" s="43"/>
      <c r="R1445" s="43"/>
      <c r="S1445" s="43"/>
      <c r="T1445" s="43"/>
      <c r="U1445" s="43"/>
      <c r="V1445" s="43"/>
      <c r="W1445" s="43"/>
      <c r="X1445" s="43"/>
      <c r="Y1445" s="43"/>
      <c r="Z1445" s="43"/>
      <c r="AA1445" s="43"/>
      <c r="AB1445" s="43"/>
      <c r="AC1445" s="43"/>
      <c r="AD1445" s="43"/>
      <c r="AE1445" s="43"/>
      <c r="AF1445" s="43"/>
      <c r="AG1445" s="43"/>
      <c r="AH1445" s="43"/>
      <c r="AI1445" s="43"/>
      <c r="AJ1445" s="43"/>
      <c r="AK1445" s="43"/>
      <c r="AL1445" s="43"/>
      <c r="AM1445" s="43"/>
      <c r="AN1445" s="43"/>
      <c r="AO1445" s="43"/>
      <c r="AP1445" s="43"/>
      <c r="AQ1445" s="43"/>
      <c r="AR1445" s="43"/>
      <c r="AS1445" s="43"/>
      <c r="AT1445" s="43"/>
      <c r="AU1445" s="43"/>
      <c r="AV1445" s="43"/>
      <c r="AW1445" s="43"/>
      <c r="AX1445" s="43"/>
      <c r="AY1445" s="43"/>
      <c r="AZ1445" s="43"/>
      <c r="BA1445" s="43"/>
      <c r="BB1445" s="43"/>
      <c r="BC1445" s="43"/>
      <c r="BD1445" s="43"/>
      <c r="BE1445" s="43"/>
      <c r="BF1445" s="43"/>
      <c r="BG1445" s="43"/>
      <c r="BH1445" s="43"/>
      <c r="BI1445" s="43"/>
      <c r="BJ1445" s="43"/>
      <c r="BK1445" s="43"/>
      <c r="BL1445" s="43"/>
      <c r="BM1445" s="43"/>
      <c r="BN1445" s="43"/>
      <c r="BO1445" s="43"/>
      <c r="BP1445" s="43"/>
      <c r="BQ1445" s="43"/>
      <c r="BR1445" s="43"/>
      <c r="BS1445" s="43"/>
      <c r="BT1445" s="43"/>
      <c r="BU1445" s="43"/>
      <c r="BV1445" s="43"/>
      <c r="BW1445" s="43"/>
      <c r="BX1445" s="43"/>
      <c r="BY1445" s="43"/>
      <c r="BZ1445" s="43"/>
      <c r="CA1445" s="43"/>
      <c r="CB1445" s="43"/>
      <c r="CC1445" s="43"/>
      <c r="CD1445" s="43"/>
      <c r="CE1445" s="43"/>
      <c r="CF1445" s="43"/>
      <c r="CG1445" s="43"/>
      <c r="CH1445" s="43"/>
      <c r="CI1445" s="43"/>
      <c r="CJ1445" s="43"/>
      <c r="CK1445" s="43"/>
      <c r="CL1445" s="43"/>
      <c r="CM1445" s="43"/>
      <c r="CN1445" s="43"/>
      <c r="CO1445" s="43"/>
      <c r="CP1445" s="43"/>
      <c r="CQ1445" s="43"/>
      <c r="CR1445" s="43"/>
      <c r="CS1445" s="43"/>
      <c r="CT1445" s="43"/>
      <c r="CU1445" s="43"/>
      <c r="CV1445" s="43"/>
      <c r="CW1445" s="43"/>
      <c r="CX1445" s="43"/>
      <c r="CY1445" s="43"/>
      <c r="CZ1445" s="43"/>
      <c r="DA1445" s="43"/>
      <c r="DB1445" s="43"/>
      <c r="DC1445" s="43"/>
      <c r="DD1445" s="43"/>
      <c r="DE1445" s="43"/>
      <c r="DF1445" s="43"/>
      <c r="DG1445" s="43"/>
      <c r="DH1445" s="43"/>
      <c r="DI1445" s="43"/>
      <c r="DJ1445" s="43"/>
      <c r="DK1445" s="43"/>
      <c r="DL1445" s="43"/>
      <c r="DM1445" s="43"/>
      <c r="DN1445" s="43"/>
      <c r="DO1445" s="43"/>
      <c r="DP1445" s="43"/>
      <c r="DQ1445" s="43"/>
      <c r="DR1445" s="43"/>
      <c r="DS1445" s="43"/>
      <c r="DT1445" s="43"/>
      <c r="DU1445" s="43"/>
      <c r="DV1445" s="43"/>
      <c r="DW1445" s="43"/>
      <c r="DX1445" s="43"/>
      <c r="DY1445" s="43"/>
      <c r="DZ1445" s="43"/>
      <c r="EA1445" s="43"/>
      <c r="EB1445" s="43"/>
      <c r="EC1445" s="43"/>
      <c r="ED1445" s="43"/>
      <c r="EE1445" s="43"/>
      <c r="EF1445" s="43"/>
      <c r="EG1445" s="43"/>
      <c r="EH1445" s="43"/>
      <c r="EI1445" s="43"/>
      <c r="EJ1445" s="43"/>
      <c r="EK1445" s="43"/>
      <c r="EL1445" s="43"/>
      <c r="EM1445" s="43"/>
      <c r="EN1445" s="43"/>
      <c r="EO1445" s="43"/>
      <c r="EP1445" s="43"/>
      <c r="EQ1445" s="43"/>
      <c r="ER1445" s="43"/>
      <c r="ES1445" s="43"/>
      <c r="ET1445" s="43"/>
      <c r="EU1445" s="43"/>
      <c r="EV1445" s="43"/>
      <c r="EW1445" s="43"/>
      <c r="EX1445" s="43"/>
      <c r="EY1445" s="43"/>
      <c r="EZ1445" s="43"/>
      <c r="FA1445" s="43"/>
      <c r="FB1445" s="43"/>
      <c r="FC1445" s="43"/>
      <c r="FD1445" s="43"/>
      <c r="FE1445" s="43"/>
      <c r="FF1445" s="43"/>
      <c r="FG1445" s="43"/>
      <c r="FH1445" s="43"/>
      <c r="FI1445" s="43"/>
      <c r="FJ1445" s="43"/>
      <c r="FK1445" s="43"/>
      <c r="FL1445" s="43"/>
      <c r="FM1445" s="43"/>
      <c r="FN1445" s="43"/>
      <c r="FO1445" s="43"/>
      <c r="FP1445" s="43"/>
      <c r="FQ1445" s="43"/>
      <c r="FR1445" s="43"/>
      <c r="FS1445" s="43"/>
      <c r="FT1445" s="43"/>
      <c r="FU1445" s="43"/>
      <c r="FV1445" s="43"/>
      <c r="FW1445" s="43"/>
      <c r="FX1445" s="43"/>
      <c r="FY1445" s="43"/>
      <c r="FZ1445" s="43"/>
      <c r="GA1445" s="43"/>
      <c r="GB1445" s="43"/>
      <c r="GC1445" s="43"/>
      <c r="GD1445" s="43"/>
      <c r="GE1445" s="43"/>
      <c r="GF1445" s="43"/>
      <c r="GG1445" s="43"/>
      <c r="GH1445" s="43"/>
      <c r="GI1445" s="43"/>
      <c r="GJ1445" s="43"/>
      <c r="GK1445" s="43"/>
      <c r="GL1445" s="43"/>
      <c r="GM1445" s="43"/>
      <c r="GN1445" s="43"/>
      <c r="GO1445" s="43"/>
      <c r="GP1445" s="43"/>
      <c r="GQ1445" s="43"/>
      <c r="GR1445" s="43"/>
      <c r="GS1445" s="43"/>
      <c r="GT1445" s="43"/>
      <c r="GU1445" s="43"/>
      <c r="GV1445" s="43"/>
      <c r="GW1445" s="43"/>
      <c r="GX1445" s="43"/>
      <c r="GY1445" s="43"/>
      <c r="GZ1445" s="43"/>
      <c r="HA1445" s="43"/>
      <c r="HB1445" s="43"/>
      <c r="HC1445" s="43"/>
      <c r="HD1445" s="43"/>
      <c r="HE1445" s="43"/>
      <c r="HF1445" s="43"/>
      <c r="HG1445" s="43"/>
      <c r="HH1445" s="43"/>
      <c r="HI1445" s="43"/>
      <c r="HJ1445" s="43"/>
      <c r="HK1445" s="43"/>
      <c r="HL1445" s="43"/>
      <c r="HM1445" s="43"/>
      <c r="HN1445" s="43"/>
      <c r="HO1445" s="43"/>
      <c r="HP1445" s="43"/>
      <c r="HQ1445" s="43"/>
      <c r="HR1445" s="43"/>
      <c r="HS1445" s="43"/>
      <c r="HT1445" s="43"/>
      <c r="HU1445" s="43"/>
      <c r="HV1445" s="43"/>
      <c r="HW1445" s="43"/>
      <c r="HX1445" s="43"/>
      <c r="HY1445" s="43"/>
      <c r="HZ1445" s="43"/>
      <c r="IA1445" s="43"/>
      <c r="IB1445" s="43"/>
    </row>
    <row r="1446" spans="1:236">
      <c r="A1446" s="43"/>
      <c r="B1446" s="43"/>
      <c r="C1446" s="43"/>
      <c r="D1446" s="43"/>
      <c r="E1446" s="43"/>
      <c r="F1446" s="43"/>
      <c r="G1446" s="43"/>
      <c r="H1446" s="43"/>
      <c r="I1446" s="43"/>
      <c r="J1446" s="43"/>
      <c r="K1446" s="43"/>
      <c r="L1446" s="43"/>
      <c r="M1446" s="43"/>
      <c r="N1446" s="43"/>
      <c r="O1446" s="60"/>
      <c r="P1446" s="43"/>
      <c r="Q1446" s="43"/>
      <c r="R1446" s="43"/>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43"/>
      <c r="FE1446" s="43"/>
      <c r="FF1446" s="43"/>
      <c r="FG1446" s="43"/>
      <c r="FH1446" s="43"/>
      <c r="FI1446" s="43"/>
      <c r="FJ1446" s="43"/>
      <c r="FK1446" s="43"/>
      <c r="FL1446" s="43"/>
      <c r="FM1446" s="43"/>
      <c r="FN1446" s="43"/>
      <c r="FO1446" s="43"/>
      <c r="FP1446" s="43"/>
      <c r="FQ1446" s="43"/>
      <c r="FR1446" s="43"/>
      <c r="FS1446" s="43"/>
      <c r="FT1446" s="43"/>
      <c r="FU1446" s="43"/>
      <c r="FV1446" s="43"/>
      <c r="FW1446" s="43"/>
      <c r="FX1446" s="43"/>
      <c r="FY1446" s="43"/>
      <c r="FZ1446" s="43"/>
      <c r="GA1446" s="43"/>
      <c r="GB1446" s="43"/>
      <c r="GC1446" s="43"/>
      <c r="GD1446" s="43"/>
      <c r="GE1446" s="43"/>
      <c r="GF1446" s="43"/>
      <c r="GG1446" s="43"/>
      <c r="GH1446" s="43"/>
      <c r="GI1446" s="43"/>
      <c r="GJ1446" s="43"/>
      <c r="GK1446" s="43"/>
      <c r="GL1446" s="43"/>
      <c r="GM1446" s="43"/>
      <c r="GN1446" s="43"/>
      <c r="GO1446" s="43"/>
      <c r="GP1446" s="43"/>
      <c r="GQ1446" s="43"/>
      <c r="GR1446" s="43"/>
      <c r="GS1446" s="43"/>
      <c r="GT1446" s="43"/>
      <c r="GU1446" s="43"/>
      <c r="GV1446" s="43"/>
      <c r="GW1446" s="43"/>
      <c r="GX1446" s="43"/>
      <c r="GY1446" s="43"/>
      <c r="GZ1446" s="43"/>
      <c r="HA1446" s="43"/>
      <c r="HB1446" s="43"/>
      <c r="HC1446" s="43"/>
      <c r="HD1446" s="43"/>
      <c r="HE1446" s="43"/>
      <c r="HF1446" s="43"/>
      <c r="HG1446" s="43"/>
      <c r="HH1446" s="43"/>
      <c r="HI1446" s="43"/>
      <c r="HJ1446" s="43"/>
      <c r="HK1446" s="43"/>
      <c r="HL1446" s="43"/>
      <c r="HM1446" s="43"/>
      <c r="HN1446" s="43"/>
      <c r="HO1446" s="43"/>
      <c r="HP1446" s="43"/>
      <c r="HQ1446" s="43"/>
      <c r="HR1446" s="43"/>
      <c r="HS1446" s="43"/>
      <c r="HT1446" s="43"/>
      <c r="HU1446" s="43"/>
      <c r="HV1446" s="43"/>
      <c r="HW1446" s="43"/>
      <c r="HX1446" s="43"/>
      <c r="HY1446" s="43"/>
      <c r="HZ1446" s="43"/>
      <c r="IA1446" s="43"/>
      <c r="IB1446" s="43"/>
    </row>
    <row r="1447" spans="1:236">
      <c r="A1447" s="43"/>
      <c r="B1447" s="43"/>
      <c r="C1447" s="43"/>
      <c r="D1447" s="43"/>
      <c r="E1447" s="43"/>
      <c r="F1447" s="43"/>
      <c r="G1447" s="43"/>
      <c r="H1447" s="43"/>
      <c r="I1447" s="43"/>
      <c r="J1447" s="43"/>
      <c r="K1447" s="43"/>
      <c r="L1447" s="43"/>
      <c r="M1447" s="43"/>
      <c r="N1447" s="43"/>
      <c r="O1447" s="60"/>
      <c r="P1447" s="43"/>
      <c r="Q1447" s="43"/>
      <c r="R1447" s="43"/>
      <c r="S1447" s="43"/>
      <c r="T1447" s="43"/>
      <c r="U1447" s="43"/>
      <c r="V1447" s="43"/>
      <c r="W1447" s="43"/>
      <c r="X1447" s="43"/>
      <c r="Y1447" s="43"/>
      <c r="Z1447" s="43"/>
      <c r="AA1447" s="43"/>
      <c r="AB1447" s="43"/>
      <c r="AC1447" s="43"/>
      <c r="AD1447" s="43"/>
      <c r="AE1447" s="43"/>
      <c r="AF1447" s="43"/>
      <c r="AG1447" s="43"/>
      <c r="AH1447" s="43"/>
      <c r="AI1447" s="43"/>
      <c r="AJ1447" s="43"/>
      <c r="AK1447" s="43"/>
      <c r="AL1447" s="43"/>
      <c r="AM1447" s="43"/>
      <c r="AN1447" s="43"/>
      <c r="AO1447" s="43"/>
      <c r="AP1447" s="43"/>
      <c r="AQ1447" s="43"/>
      <c r="AR1447" s="43"/>
      <c r="AS1447" s="43"/>
      <c r="AT1447" s="43"/>
      <c r="AU1447" s="43"/>
      <c r="AV1447" s="43"/>
      <c r="AW1447" s="43"/>
      <c r="AX1447" s="43"/>
      <c r="AY1447" s="43"/>
      <c r="AZ1447" s="43"/>
      <c r="BA1447" s="43"/>
      <c r="BB1447" s="43"/>
      <c r="BC1447" s="43"/>
      <c r="BD1447" s="43"/>
      <c r="BE1447" s="43"/>
      <c r="BF1447" s="43"/>
      <c r="BG1447" s="43"/>
      <c r="BH1447" s="43"/>
      <c r="BI1447" s="43"/>
      <c r="BJ1447" s="43"/>
      <c r="BK1447" s="43"/>
      <c r="BL1447" s="43"/>
      <c r="BM1447" s="43"/>
      <c r="BN1447" s="43"/>
      <c r="BO1447" s="43"/>
      <c r="BP1447" s="43"/>
      <c r="BQ1447" s="43"/>
      <c r="BR1447" s="43"/>
      <c r="BS1447" s="43"/>
      <c r="BT1447" s="43"/>
      <c r="BU1447" s="43"/>
      <c r="BV1447" s="43"/>
      <c r="BW1447" s="43"/>
      <c r="BX1447" s="43"/>
      <c r="BY1447" s="43"/>
      <c r="BZ1447" s="43"/>
      <c r="CA1447" s="43"/>
      <c r="CB1447" s="43"/>
      <c r="CC1447" s="43"/>
      <c r="CD1447" s="43"/>
      <c r="CE1447" s="43"/>
      <c r="CF1447" s="43"/>
      <c r="CG1447" s="43"/>
      <c r="CH1447" s="43"/>
      <c r="CI1447" s="43"/>
      <c r="CJ1447" s="43"/>
      <c r="CK1447" s="43"/>
      <c r="CL1447" s="43"/>
      <c r="CM1447" s="43"/>
      <c r="CN1447" s="43"/>
      <c r="CO1447" s="43"/>
      <c r="CP1447" s="43"/>
      <c r="CQ1447" s="43"/>
      <c r="CR1447" s="43"/>
      <c r="CS1447" s="43"/>
      <c r="CT1447" s="43"/>
      <c r="CU1447" s="43"/>
      <c r="CV1447" s="43"/>
      <c r="CW1447" s="43"/>
      <c r="CX1447" s="43"/>
      <c r="CY1447" s="43"/>
      <c r="CZ1447" s="43"/>
      <c r="DA1447" s="43"/>
      <c r="DB1447" s="43"/>
      <c r="DC1447" s="43"/>
      <c r="DD1447" s="43"/>
      <c r="DE1447" s="43"/>
      <c r="DF1447" s="43"/>
      <c r="DG1447" s="43"/>
      <c r="DH1447" s="43"/>
      <c r="DI1447" s="43"/>
      <c r="DJ1447" s="43"/>
      <c r="DK1447" s="43"/>
      <c r="DL1447" s="43"/>
      <c r="DM1447" s="43"/>
      <c r="DN1447" s="43"/>
      <c r="DO1447" s="43"/>
      <c r="DP1447" s="43"/>
      <c r="DQ1447" s="43"/>
      <c r="DR1447" s="43"/>
      <c r="DS1447" s="43"/>
      <c r="DT1447" s="43"/>
      <c r="DU1447" s="43"/>
      <c r="DV1447" s="43"/>
      <c r="DW1447" s="43"/>
      <c r="DX1447" s="43"/>
      <c r="DY1447" s="43"/>
      <c r="DZ1447" s="43"/>
      <c r="EA1447" s="43"/>
      <c r="EB1447" s="43"/>
      <c r="EC1447" s="43"/>
      <c r="ED1447" s="43"/>
      <c r="EE1447" s="43"/>
      <c r="EF1447" s="43"/>
      <c r="EG1447" s="43"/>
      <c r="EH1447" s="43"/>
      <c r="EI1447" s="43"/>
      <c r="EJ1447" s="43"/>
      <c r="EK1447" s="43"/>
      <c r="EL1447" s="43"/>
      <c r="EM1447" s="43"/>
      <c r="EN1447" s="43"/>
      <c r="EO1447" s="43"/>
      <c r="EP1447" s="43"/>
      <c r="EQ1447" s="43"/>
      <c r="ER1447" s="43"/>
      <c r="ES1447" s="43"/>
      <c r="ET1447" s="43"/>
      <c r="EU1447" s="43"/>
      <c r="EV1447" s="43"/>
      <c r="EW1447" s="43"/>
      <c r="EX1447" s="43"/>
      <c r="EY1447" s="43"/>
      <c r="EZ1447" s="43"/>
      <c r="FA1447" s="43"/>
      <c r="FB1447" s="43"/>
      <c r="FC1447" s="43"/>
      <c r="FD1447" s="43"/>
      <c r="FE1447" s="43"/>
      <c r="FF1447" s="43"/>
      <c r="FG1447" s="43"/>
      <c r="FH1447" s="43"/>
      <c r="FI1447" s="43"/>
      <c r="FJ1447" s="43"/>
      <c r="FK1447" s="43"/>
      <c r="FL1447" s="43"/>
      <c r="FM1447" s="43"/>
      <c r="FN1447" s="43"/>
      <c r="FO1447" s="43"/>
      <c r="FP1447" s="43"/>
      <c r="FQ1447" s="43"/>
      <c r="FR1447" s="43"/>
      <c r="FS1447" s="43"/>
      <c r="FT1447" s="43"/>
      <c r="FU1447" s="43"/>
      <c r="FV1447" s="43"/>
      <c r="FW1447" s="43"/>
      <c r="FX1447" s="43"/>
      <c r="FY1447" s="43"/>
      <c r="FZ1447" s="43"/>
      <c r="GA1447" s="43"/>
      <c r="GB1447" s="43"/>
      <c r="GC1447" s="43"/>
      <c r="GD1447" s="43"/>
      <c r="GE1447" s="43"/>
      <c r="GF1447" s="43"/>
      <c r="GG1447" s="43"/>
      <c r="GH1447" s="43"/>
      <c r="GI1447" s="43"/>
      <c r="GJ1447" s="43"/>
      <c r="GK1447" s="43"/>
      <c r="GL1447" s="43"/>
      <c r="GM1447" s="43"/>
      <c r="GN1447" s="43"/>
      <c r="GO1447" s="43"/>
      <c r="GP1447" s="43"/>
      <c r="GQ1447" s="43"/>
      <c r="GR1447" s="43"/>
      <c r="GS1447" s="43"/>
      <c r="GT1447" s="43"/>
      <c r="GU1447" s="43"/>
      <c r="GV1447" s="43"/>
      <c r="GW1447" s="43"/>
      <c r="GX1447" s="43"/>
      <c r="GY1447" s="43"/>
      <c r="GZ1447" s="43"/>
      <c r="HA1447" s="43"/>
      <c r="HB1447" s="43"/>
      <c r="HC1447" s="43"/>
      <c r="HD1447" s="43"/>
      <c r="HE1447" s="43"/>
      <c r="HF1447" s="43"/>
      <c r="HG1447" s="43"/>
      <c r="HH1447" s="43"/>
      <c r="HI1447" s="43"/>
      <c r="HJ1447" s="43"/>
      <c r="HK1447" s="43"/>
      <c r="HL1447" s="43"/>
      <c r="HM1447" s="43"/>
      <c r="HN1447" s="43"/>
      <c r="HO1447" s="43"/>
      <c r="HP1447" s="43"/>
      <c r="HQ1447" s="43"/>
      <c r="HR1447" s="43"/>
      <c r="HS1447" s="43"/>
      <c r="HT1447" s="43"/>
      <c r="HU1447" s="43"/>
      <c r="HV1447" s="43"/>
      <c r="HW1447" s="43"/>
      <c r="HX1447" s="43"/>
      <c r="HY1447" s="43"/>
      <c r="HZ1447" s="43"/>
      <c r="IA1447" s="43"/>
      <c r="IB1447" s="43"/>
    </row>
    <row r="1448" spans="1:236">
      <c r="A1448" s="43"/>
      <c r="B1448" s="43"/>
      <c r="C1448" s="43"/>
      <c r="D1448" s="43"/>
      <c r="E1448" s="43"/>
      <c r="F1448" s="43"/>
      <c r="G1448" s="43"/>
      <c r="H1448" s="43"/>
      <c r="I1448" s="43"/>
      <c r="J1448" s="43"/>
      <c r="K1448" s="43"/>
      <c r="L1448" s="43"/>
      <c r="M1448" s="43"/>
      <c r="N1448" s="43"/>
      <c r="O1448" s="60"/>
      <c r="P1448" s="43"/>
      <c r="Q1448" s="43"/>
      <c r="R1448" s="43"/>
      <c r="S1448" s="43"/>
      <c r="T1448" s="43"/>
      <c r="U1448" s="43"/>
      <c r="V1448" s="43"/>
      <c r="W1448" s="43"/>
      <c r="X1448" s="43"/>
      <c r="Y1448" s="43"/>
      <c r="Z1448" s="43"/>
      <c r="AA1448" s="43"/>
      <c r="AB1448" s="43"/>
      <c r="AC1448" s="43"/>
      <c r="AD1448" s="43"/>
      <c r="AE1448" s="43"/>
      <c r="AF1448" s="43"/>
      <c r="AG1448" s="43"/>
      <c r="AH1448" s="43"/>
      <c r="AI1448" s="43"/>
      <c r="AJ1448" s="43"/>
      <c r="AK1448" s="43"/>
      <c r="AL1448" s="43"/>
      <c r="AM1448" s="43"/>
      <c r="AN1448" s="43"/>
      <c r="AO1448" s="43"/>
      <c r="AP1448" s="43"/>
      <c r="AQ1448" s="43"/>
      <c r="AR1448" s="43"/>
      <c r="AS1448" s="43"/>
      <c r="AT1448" s="43"/>
      <c r="AU1448" s="43"/>
      <c r="AV1448" s="43"/>
      <c r="AW1448" s="43"/>
      <c r="AX1448" s="43"/>
      <c r="AY1448" s="43"/>
      <c r="AZ1448" s="43"/>
      <c r="BA1448" s="43"/>
      <c r="BB1448" s="43"/>
      <c r="BC1448" s="43"/>
      <c r="BD1448" s="43"/>
      <c r="BE1448" s="43"/>
      <c r="BF1448" s="43"/>
      <c r="BG1448" s="43"/>
      <c r="BH1448" s="43"/>
      <c r="BI1448" s="43"/>
      <c r="BJ1448" s="43"/>
      <c r="BK1448" s="43"/>
      <c r="BL1448" s="43"/>
      <c r="BM1448" s="43"/>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43"/>
      <c r="FE1448" s="43"/>
      <c r="FF1448" s="43"/>
      <c r="FG1448" s="43"/>
      <c r="FH1448" s="43"/>
      <c r="FI1448" s="43"/>
      <c r="FJ1448" s="43"/>
      <c r="FK1448" s="43"/>
      <c r="FL1448" s="43"/>
      <c r="FM1448" s="43"/>
      <c r="FN1448" s="43"/>
      <c r="FO1448" s="43"/>
      <c r="FP1448" s="43"/>
      <c r="FQ1448" s="43"/>
      <c r="FR1448" s="43"/>
      <c r="FS1448" s="43"/>
      <c r="FT1448" s="43"/>
      <c r="FU1448" s="43"/>
      <c r="FV1448" s="43"/>
      <c r="FW1448" s="43"/>
      <c r="FX1448" s="43"/>
      <c r="FY1448" s="43"/>
      <c r="FZ1448" s="43"/>
      <c r="GA1448" s="43"/>
      <c r="GB1448" s="43"/>
      <c r="GC1448" s="43"/>
      <c r="GD1448" s="43"/>
      <c r="GE1448" s="43"/>
      <c r="GF1448" s="43"/>
      <c r="GG1448" s="43"/>
      <c r="GH1448" s="43"/>
      <c r="GI1448" s="43"/>
      <c r="GJ1448" s="43"/>
      <c r="GK1448" s="43"/>
      <c r="GL1448" s="43"/>
      <c r="GM1448" s="43"/>
      <c r="GN1448" s="43"/>
      <c r="GO1448" s="43"/>
      <c r="GP1448" s="43"/>
      <c r="GQ1448" s="43"/>
      <c r="GR1448" s="43"/>
      <c r="GS1448" s="43"/>
      <c r="GT1448" s="43"/>
      <c r="GU1448" s="43"/>
      <c r="GV1448" s="43"/>
      <c r="GW1448" s="43"/>
      <c r="GX1448" s="43"/>
      <c r="GY1448" s="43"/>
      <c r="GZ1448" s="43"/>
      <c r="HA1448" s="43"/>
      <c r="HB1448" s="43"/>
      <c r="HC1448" s="43"/>
      <c r="HD1448" s="43"/>
      <c r="HE1448" s="43"/>
      <c r="HF1448" s="43"/>
      <c r="HG1448" s="43"/>
      <c r="HH1448" s="43"/>
      <c r="HI1448" s="43"/>
      <c r="HJ1448" s="43"/>
      <c r="HK1448" s="43"/>
      <c r="HL1448" s="43"/>
      <c r="HM1448" s="43"/>
      <c r="HN1448" s="43"/>
      <c r="HO1448" s="43"/>
      <c r="HP1448" s="43"/>
      <c r="HQ1448" s="43"/>
      <c r="HR1448" s="43"/>
      <c r="HS1448" s="43"/>
      <c r="HT1448" s="43"/>
      <c r="HU1448" s="43"/>
      <c r="HV1448" s="43"/>
      <c r="HW1448" s="43"/>
      <c r="HX1448" s="43"/>
      <c r="HY1448" s="43"/>
      <c r="HZ1448" s="43"/>
      <c r="IA1448" s="43"/>
      <c r="IB1448" s="43"/>
    </row>
    <row r="1449" spans="1:236">
      <c r="A1449" s="43"/>
      <c r="B1449" s="43"/>
      <c r="C1449" s="43"/>
      <c r="D1449" s="43"/>
      <c r="E1449" s="43"/>
      <c r="F1449" s="43"/>
      <c r="G1449" s="43"/>
      <c r="H1449" s="43"/>
      <c r="I1449" s="43"/>
      <c r="J1449" s="43"/>
      <c r="K1449" s="43"/>
      <c r="L1449" s="43"/>
      <c r="M1449" s="43"/>
      <c r="N1449" s="43"/>
      <c r="O1449" s="60"/>
      <c r="P1449" s="43"/>
      <c r="Q1449" s="43"/>
      <c r="R1449" s="43"/>
      <c r="S1449" s="43"/>
      <c r="T1449" s="43"/>
      <c r="U1449" s="43"/>
      <c r="V1449" s="43"/>
      <c r="W1449" s="43"/>
      <c r="X1449" s="43"/>
      <c r="Y1449" s="43"/>
      <c r="Z1449" s="43"/>
      <c r="AA1449" s="43"/>
      <c r="AB1449" s="43"/>
      <c r="AC1449" s="43"/>
      <c r="AD1449" s="43"/>
      <c r="AE1449" s="43"/>
      <c r="AF1449" s="43"/>
      <c r="AG1449" s="43"/>
      <c r="AH1449" s="43"/>
      <c r="AI1449" s="43"/>
      <c r="AJ1449" s="43"/>
      <c r="AK1449" s="43"/>
      <c r="AL1449" s="43"/>
      <c r="AM1449" s="43"/>
      <c r="AN1449" s="43"/>
      <c r="AO1449" s="43"/>
      <c r="AP1449" s="43"/>
      <c r="AQ1449" s="43"/>
      <c r="AR1449" s="43"/>
      <c r="AS1449" s="43"/>
      <c r="AT1449" s="43"/>
      <c r="AU1449" s="43"/>
      <c r="AV1449" s="43"/>
      <c r="AW1449" s="43"/>
      <c r="AX1449" s="43"/>
      <c r="AY1449" s="43"/>
      <c r="AZ1449" s="43"/>
      <c r="BA1449" s="43"/>
      <c r="BB1449" s="43"/>
      <c r="BC1449" s="43"/>
      <c r="BD1449" s="43"/>
      <c r="BE1449" s="43"/>
      <c r="BF1449" s="43"/>
      <c r="BG1449" s="43"/>
      <c r="BH1449" s="43"/>
      <c r="BI1449" s="43"/>
      <c r="BJ1449" s="43"/>
      <c r="BK1449" s="43"/>
      <c r="BL1449" s="43"/>
      <c r="BM1449" s="43"/>
      <c r="BN1449" s="43"/>
      <c r="BO1449" s="43"/>
      <c r="BP1449" s="43"/>
      <c r="BQ1449" s="43"/>
      <c r="BR1449" s="43"/>
      <c r="BS1449" s="43"/>
      <c r="BT1449" s="43"/>
      <c r="BU1449" s="43"/>
      <c r="BV1449" s="43"/>
      <c r="BW1449" s="43"/>
      <c r="BX1449" s="43"/>
      <c r="BY1449" s="43"/>
      <c r="BZ1449" s="43"/>
      <c r="CA1449" s="43"/>
      <c r="CB1449" s="43"/>
      <c r="CC1449" s="43"/>
      <c r="CD1449" s="43"/>
      <c r="CE1449" s="43"/>
      <c r="CF1449" s="43"/>
      <c r="CG1449" s="43"/>
      <c r="CH1449" s="43"/>
      <c r="CI1449" s="43"/>
      <c r="CJ1449" s="43"/>
      <c r="CK1449" s="43"/>
      <c r="CL1449" s="43"/>
      <c r="CM1449" s="43"/>
      <c r="CN1449" s="43"/>
      <c r="CO1449" s="43"/>
      <c r="CP1449" s="43"/>
      <c r="CQ1449" s="43"/>
      <c r="CR1449" s="43"/>
      <c r="CS1449" s="43"/>
      <c r="CT1449" s="43"/>
      <c r="CU1449" s="43"/>
      <c r="CV1449" s="43"/>
      <c r="CW1449" s="43"/>
      <c r="CX1449" s="43"/>
      <c r="CY1449" s="43"/>
      <c r="CZ1449" s="43"/>
      <c r="DA1449" s="43"/>
      <c r="DB1449" s="43"/>
      <c r="DC1449" s="43"/>
      <c r="DD1449" s="43"/>
      <c r="DE1449" s="43"/>
      <c r="DF1449" s="43"/>
      <c r="DG1449" s="43"/>
      <c r="DH1449" s="43"/>
      <c r="DI1449" s="43"/>
      <c r="DJ1449" s="43"/>
      <c r="DK1449" s="43"/>
      <c r="DL1449" s="43"/>
      <c r="DM1449" s="43"/>
      <c r="DN1449" s="43"/>
      <c r="DO1449" s="43"/>
      <c r="DP1449" s="43"/>
      <c r="DQ1449" s="43"/>
      <c r="DR1449" s="43"/>
      <c r="DS1449" s="43"/>
      <c r="DT1449" s="43"/>
      <c r="DU1449" s="43"/>
      <c r="DV1449" s="43"/>
      <c r="DW1449" s="43"/>
      <c r="DX1449" s="43"/>
      <c r="DY1449" s="43"/>
      <c r="DZ1449" s="43"/>
      <c r="EA1449" s="43"/>
      <c r="EB1449" s="43"/>
      <c r="EC1449" s="43"/>
      <c r="ED1449" s="43"/>
      <c r="EE1449" s="43"/>
      <c r="EF1449" s="43"/>
      <c r="EG1449" s="43"/>
      <c r="EH1449" s="43"/>
      <c r="EI1449" s="43"/>
      <c r="EJ1449" s="43"/>
      <c r="EK1449" s="43"/>
      <c r="EL1449" s="43"/>
      <c r="EM1449" s="43"/>
      <c r="EN1449" s="43"/>
      <c r="EO1449" s="43"/>
      <c r="EP1449" s="43"/>
      <c r="EQ1449" s="43"/>
      <c r="ER1449" s="43"/>
      <c r="ES1449" s="43"/>
      <c r="ET1449" s="43"/>
      <c r="EU1449" s="43"/>
      <c r="EV1449" s="43"/>
      <c r="EW1449" s="43"/>
      <c r="EX1449" s="43"/>
      <c r="EY1449" s="43"/>
      <c r="EZ1449" s="43"/>
      <c r="FA1449" s="43"/>
      <c r="FB1449" s="43"/>
      <c r="FC1449" s="43"/>
      <c r="FD1449" s="43"/>
      <c r="FE1449" s="43"/>
      <c r="FF1449" s="43"/>
      <c r="FG1449" s="43"/>
      <c r="FH1449" s="43"/>
      <c r="FI1449" s="43"/>
      <c r="FJ1449" s="43"/>
      <c r="FK1449" s="43"/>
      <c r="FL1449" s="43"/>
      <c r="FM1449" s="43"/>
      <c r="FN1449" s="43"/>
      <c r="FO1449" s="43"/>
      <c r="FP1449" s="43"/>
      <c r="FQ1449" s="43"/>
      <c r="FR1449" s="43"/>
      <c r="FS1449" s="43"/>
      <c r="FT1449" s="43"/>
      <c r="FU1449" s="43"/>
      <c r="FV1449" s="43"/>
      <c r="FW1449" s="43"/>
      <c r="FX1449" s="43"/>
      <c r="FY1449" s="43"/>
      <c r="FZ1449" s="43"/>
      <c r="GA1449" s="43"/>
      <c r="GB1449" s="43"/>
      <c r="GC1449" s="43"/>
      <c r="GD1449" s="43"/>
      <c r="GE1449" s="43"/>
      <c r="GF1449" s="43"/>
      <c r="GG1449" s="43"/>
      <c r="GH1449" s="43"/>
      <c r="GI1449" s="43"/>
      <c r="GJ1449" s="43"/>
      <c r="GK1449" s="43"/>
      <c r="GL1449" s="43"/>
      <c r="GM1449" s="43"/>
      <c r="GN1449" s="43"/>
      <c r="GO1449" s="43"/>
      <c r="GP1449" s="43"/>
      <c r="GQ1449" s="43"/>
      <c r="GR1449" s="43"/>
      <c r="GS1449" s="43"/>
      <c r="GT1449" s="43"/>
      <c r="GU1449" s="43"/>
      <c r="GV1449" s="43"/>
      <c r="GW1449" s="43"/>
      <c r="GX1449" s="43"/>
      <c r="GY1449" s="43"/>
      <c r="GZ1449" s="43"/>
      <c r="HA1449" s="43"/>
      <c r="HB1449" s="43"/>
      <c r="HC1449" s="43"/>
      <c r="HD1449" s="43"/>
      <c r="HE1449" s="43"/>
      <c r="HF1449" s="43"/>
      <c r="HG1449" s="43"/>
      <c r="HH1449" s="43"/>
      <c r="HI1449" s="43"/>
      <c r="HJ1449" s="43"/>
      <c r="HK1449" s="43"/>
      <c r="HL1449" s="43"/>
      <c r="HM1449" s="43"/>
      <c r="HN1449" s="43"/>
      <c r="HO1449" s="43"/>
      <c r="HP1449" s="43"/>
      <c r="HQ1449" s="43"/>
      <c r="HR1449" s="43"/>
      <c r="HS1449" s="43"/>
      <c r="HT1449" s="43"/>
      <c r="HU1449" s="43"/>
      <c r="HV1449" s="43"/>
      <c r="HW1449" s="43"/>
      <c r="HX1449" s="43"/>
      <c r="HY1449" s="43"/>
      <c r="HZ1449" s="43"/>
      <c r="IA1449" s="43"/>
      <c r="IB1449" s="43"/>
    </row>
    <row r="1450" spans="1:236">
      <c r="A1450" s="43"/>
      <c r="B1450" s="43"/>
      <c r="C1450" s="43"/>
      <c r="D1450" s="43"/>
      <c r="E1450" s="43"/>
      <c r="F1450" s="43"/>
      <c r="G1450" s="43"/>
      <c r="H1450" s="43"/>
      <c r="I1450" s="43"/>
      <c r="J1450" s="43"/>
      <c r="K1450" s="43"/>
      <c r="L1450" s="43"/>
      <c r="M1450" s="43"/>
      <c r="N1450" s="43"/>
      <c r="O1450" s="60"/>
      <c r="P1450" s="43"/>
      <c r="Q1450" s="43"/>
      <c r="R1450" s="43"/>
      <c r="S1450" s="43"/>
      <c r="T1450" s="43"/>
      <c r="U1450" s="43"/>
      <c r="V1450" s="43"/>
      <c r="W1450" s="43"/>
      <c r="X1450" s="43"/>
      <c r="Y1450" s="43"/>
      <c r="Z1450" s="43"/>
      <c r="AA1450" s="43"/>
      <c r="AB1450" s="43"/>
      <c r="AC1450" s="43"/>
      <c r="AD1450" s="43"/>
      <c r="AE1450" s="43"/>
      <c r="AF1450" s="43"/>
      <c r="AG1450" s="43"/>
      <c r="AH1450" s="43"/>
      <c r="AI1450" s="43"/>
      <c r="AJ1450" s="43"/>
      <c r="AK1450" s="43"/>
      <c r="AL1450" s="43"/>
      <c r="AM1450" s="43"/>
      <c r="AN1450" s="43"/>
      <c r="AO1450" s="43"/>
      <c r="AP1450" s="43"/>
      <c r="AQ1450" s="43"/>
      <c r="AR1450" s="43"/>
      <c r="AS1450" s="43"/>
      <c r="AT1450" s="43"/>
      <c r="AU1450" s="43"/>
      <c r="AV1450" s="43"/>
      <c r="AW1450" s="43"/>
      <c r="AX1450" s="43"/>
      <c r="AY1450" s="43"/>
      <c r="AZ1450" s="43"/>
      <c r="BA1450" s="43"/>
      <c r="BB1450" s="43"/>
      <c r="BC1450" s="43"/>
      <c r="BD1450" s="43"/>
      <c r="BE1450" s="43"/>
      <c r="BF1450" s="43"/>
      <c r="BG1450" s="43"/>
      <c r="BH1450" s="43"/>
      <c r="BI1450" s="43"/>
      <c r="BJ1450" s="43"/>
      <c r="BK1450" s="43"/>
      <c r="BL1450" s="43"/>
      <c r="BM1450" s="43"/>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43"/>
      <c r="FE1450" s="43"/>
      <c r="FF1450" s="43"/>
      <c r="FG1450" s="43"/>
      <c r="FH1450" s="43"/>
      <c r="FI1450" s="43"/>
      <c r="FJ1450" s="43"/>
      <c r="FK1450" s="43"/>
      <c r="FL1450" s="43"/>
      <c r="FM1450" s="43"/>
      <c r="FN1450" s="43"/>
      <c r="FO1450" s="43"/>
      <c r="FP1450" s="43"/>
      <c r="FQ1450" s="43"/>
      <c r="FR1450" s="43"/>
      <c r="FS1450" s="43"/>
      <c r="FT1450" s="43"/>
      <c r="FU1450" s="43"/>
      <c r="FV1450" s="43"/>
      <c r="FW1450" s="43"/>
      <c r="FX1450" s="43"/>
      <c r="FY1450" s="43"/>
      <c r="FZ1450" s="43"/>
      <c r="GA1450" s="43"/>
      <c r="GB1450" s="43"/>
      <c r="GC1450" s="43"/>
      <c r="GD1450" s="43"/>
      <c r="GE1450" s="43"/>
      <c r="GF1450" s="43"/>
      <c r="GG1450" s="43"/>
      <c r="GH1450" s="43"/>
      <c r="GI1450" s="43"/>
      <c r="GJ1450" s="43"/>
      <c r="GK1450" s="43"/>
      <c r="GL1450" s="43"/>
      <c r="GM1450" s="43"/>
      <c r="GN1450" s="43"/>
      <c r="GO1450" s="43"/>
      <c r="GP1450" s="43"/>
      <c r="GQ1450" s="43"/>
      <c r="GR1450" s="43"/>
      <c r="GS1450" s="43"/>
      <c r="GT1450" s="43"/>
      <c r="GU1450" s="43"/>
      <c r="GV1450" s="43"/>
      <c r="GW1450" s="43"/>
      <c r="GX1450" s="43"/>
      <c r="GY1450" s="43"/>
      <c r="GZ1450" s="43"/>
      <c r="HA1450" s="43"/>
      <c r="HB1450" s="43"/>
      <c r="HC1450" s="43"/>
      <c r="HD1450" s="43"/>
      <c r="HE1450" s="43"/>
      <c r="HF1450" s="43"/>
      <c r="HG1450" s="43"/>
      <c r="HH1450" s="43"/>
      <c r="HI1450" s="43"/>
      <c r="HJ1450" s="43"/>
      <c r="HK1450" s="43"/>
      <c r="HL1450" s="43"/>
      <c r="HM1450" s="43"/>
      <c r="HN1450" s="43"/>
      <c r="HO1450" s="43"/>
      <c r="HP1450" s="43"/>
      <c r="HQ1450" s="43"/>
      <c r="HR1450" s="43"/>
      <c r="HS1450" s="43"/>
      <c r="HT1450" s="43"/>
      <c r="HU1450" s="43"/>
      <c r="HV1450" s="43"/>
      <c r="HW1450" s="43"/>
      <c r="HX1450" s="43"/>
      <c r="HY1450" s="43"/>
      <c r="HZ1450" s="43"/>
      <c r="IA1450" s="43"/>
      <c r="IB1450" s="43"/>
    </row>
    <row r="1451" spans="1:236">
      <c r="A1451" s="43"/>
      <c r="B1451" s="43"/>
      <c r="C1451" s="43"/>
      <c r="D1451" s="43"/>
      <c r="E1451" s="43"/>
      <c r="F1451" s="43"/>
      <c r="G1451" s="43"/>
      <c r="H1451" s="43"/>
      <c r="I1451" s="43"/>
      <c r="J1451" s="43"/>
      <c r="K1451" s="43"/>
      <c r="L1451" s="43"/>
      <c r="M1451" s="43"/>
      <c r="N1451" s="43"/>
      <c r="O1451" s="60"/>
      <c r="P1451" s="43"/>
      <c r="Q1451" s="43"/>
      <c r="R1451" s="43"/>
      <c r="S1451" s="43"/>
      <c r="T1451" s="43"/>
      <c r="U1451" s="43"/>
      <c r="V1451" s="43"/>
      <c r="W1451" s="43"/>
      <c r="X1451" s="43"/>
      <c r="Y1451" s="43"/>
      <c r="Z1451" s="43"/>
      <c r="AA1451" s="43"/>
      <c r="AB1451" s="43"/>
      <c r="AC1451" s="43"/>
      <c r="AD1451" s="43"/>
      <c r="AE1451" s="43"/>
      <c r="AF1451" s="43"/>
      <c r="AG1451" s="43"/>
      <c r="AH1451" s="43"/>
      <c r="AI1451" s="43"/>
      <c r="AJ1451" s="43"/>
      <c r="AK1451" s="43"/>
      <c r="AL1451" s="43"/>
      <c r="AM1451" s="43"/>
      <c r="AN1451" s="43"/>
      <c r="AO1451" s="43"/>
      <c r="AP1451" s="43"/>
      <c r="AQ1451" s="43"/>
      <c r="AR1451" s="43"/>
      <c r="AS1451" s="43"/>
      <c r="AT1451" s="43"/>
      <c r="AU1451" s="43"/>
      <c r="AV1451" s="43"/>
      <c r="AW1451" s="43"/>
      <c r="AX1451" s="43"/>
      <c r="AY1451" s="43"/>
      <c r="AZ1451" s="43"/>
      <c r="BA1451" s="43"/>
      <c r="BB1451" s="43"/>
      <c r="BC1451" s="43"/>
      <c r="BD1451" s="43"/>
      <c r="BE1451" s="43"/>
      <c r="BF1451" s="43"/>
      <c r="BG1451" s="43"/>
      <c r="BH1451" s="43"/>
      <c r="BI1451" s="43"/>
      <c r="BJ1451" s="43"/>
      <c r="BK1451" s="43"/>
      <c r="BL1451" s="43"/>
      <c r="BM1451" s="43"/>
      <c r="BN1451" s="43"/>
      <c r="BO1451" s="43"/>
      <c r="BP1451" s="43"/>
      <c r="BQ1451" s="43"/>
      <c r="BR1451" s="43"/>
      <c r="BS1451" s="43"/>
      <c r="BT1451" s="43"/>
      <c r="BU1451" s="43"/>
      <c r="BV1451" s="43"/>
      <c r="BW1451" s="43"/>
      <c r="BX1451" s="43"/>
      <c r="BY1451" s="43"/>
      <c r="BZ1451" s="43"/>
      <c r="CA1451" s="43"/>
      <c r="CB1451" s="43"/>
      <c r="CC1451" s="43"/>
      <c r="CD1451" s="43"/>
      <c r="CE1451" s="43"/>
      <c r="CF1451" s="43"/>
      <c r="CG1451" s="43"/>
      <c r="CH1451" s="43"/>
      <c r="CI1451" s="43"/>
      <c r="CJ1451" s="43"/>
      <c r="CK1451" s="43"/>
      <c r="CL1451" s="43"/>
      <c r="CM1451" s="43"/>
      <c r="CN1451" s="43"/>
      <c r="CO1451" s="43"/>
      <c r="CP1451" s="43"/>
      <c r="CQ1451" s="43"/>
      <c r="CR1451" s="43"/>
      <c r="CS1451" s="43"/>
      <c r="CT1451" s="43"/>
      <c r="CU1451" s="43"/>
      <c r="CV1451" s="43"/>
      <c r="CW1451" s="43"/>
      <c r="CX1451" s="43"/>
      <c r="CY1451" s="43"/>
      <c r="CZ1451" s="43"/>
      <c r="DA1451" s="43"/>
      <c r="DB1451" s="43"/>
      <c r="DC1451" s="43"/>
      <c r="DD1451" s="43"/>
      <c r="DE1451" s="43"/>
      <c r="DF1451" s="43"/>
      <c r="DG1451" s="43"/>
      <c r="DH1451" s="43"/>
      <c r="DI1451" s="43"/>
      <c r="DJ1451" s="43"/>
      <c r="DK1451" s="43"/>
      <c r="DL1451" s="43"/>
      <c r="DM1451" s="43"/>
      <c r="DN1451" s="43"/>
      <c r="DO1451" s="43"/>
      <c r="DP1451" s="43"/>
      <c r="DQ1451" s="43"/>
      <c r="DR1451" s="43"/>
      <c r="DS1451" s="43"/>
      <c r="DT1451" s="43"/>
      <c r="DU1451" s="43"/>
      <c r="DV1451" s="43"/>
      <c r="DW1451" s="43"/>
      <c r="DX1451" s="43"/>
      <c r="DY1451" s="43"/>
      <c r="DZ1451" s="43"/>
      <c r="EA1451" s="43"/>
      <c r="EB1451" s="43"/>
      <c r="EC1451" s="43"/>
      <c r="ED1451" s="43"/>
      <c r="EE1451" s="43"/>
      <c r="EF1451" s="43"/>
      <c r="EG1451" s="43"/>
      <c r="EH1451" s="43"/>
      <c r="EI1451" s="43"/>
      <c r="EJ1451" s="43"/>
      <c r="EK1451" s="43"/>
      <c r="EL1451" s="43"/>
      <c r="EM1451" s="43"/>
      <c r="EN1451" s="43"/>
      <c r="EO1451" s="43"/>
      <c r="EP1451" s="43"/>
      <c r="EQ1451" s="43"/>
      <c r="ER1451" s="43"/>
      <c r="ES1451" s="43"/>
      <c r="ET1451" s="43"/>
      <c r="EU1451" s="43"/>
      <c r="EV1451" s="43"/>
      <c r="EW1451" s="43"/>
      <c r="EX1451" s="43"/>
      <c r="EY1451" s="43"/>
      <c r="EZ1451" s="43"/>
      <c r="FA1451" s="43"/>
      <c r="FB1451" s="43"/>
      <c r="FC1451" s="43"/>
      <c r="FD1451" s="43"/>
      <c r="FE1451" s="43"/>
      <c r="FF1451" s="43"/>
      <c r="FG1451" s="43"/>
      <c r="FH1451" s="43"/>
      <c r="FI1451" s="43"/>
      <c r="FJ1451" s="43"/>
      <c r="FK1451" s="43"/>
      <c r="FL1451" s="43"/>
      <c r="FM1451" s="43"/>
      <c r="FN1451" s="43"/>
      <c r="FO1451" s="43"/>
      <c r="FP1451" s="43"/>
      <c r="FQ1451" s="43"/>
      <c r="FR1451" s="43"/>
      <c r="FS1451" s="43"/>
      <c r="FT1451" s="43"/>
      <c r="FU1451" s="43"/>
      <c r="FV1451" s="43"/>
      <c r="FW1451" s="43"/>
      <c r="FX1451" s="43"/>
      <c r="FY1451" s="43"/>
      <c r="FZ1451" s="43"/>
      <c r="GA1451" s="43"/>
      <c r="GB1451" s="43"/>
      <c r="GC1451" s="43"/>
      <c r="GD1451" s="43"/>
      <c r="GE1451" s="43"/>
      <c r="GF1451" s="43"/>
      <c r="GG1451" s="43"/>
      <c r="GH1451" s="43"/>
      <c r="GI1451" s="43"/>
      <c r="GJ1451" s="43"/>
      <c r="GK1451" s="43"/>
      <c r="GL1451" s="43"/>
      <c r="GM1451" s="43"/>
      <c r="GN1451" s="43"/>
      <c r="GO1451" s="43"/>
      <c r="GP1451" s="43"/>
      <c r="GQ1451" s="43"/>
      <c r="GR1451" s="43"/>
      <c r="GS1451" s="43"/>
      <c r="GT1451" s="43"/>
      <c r="GU1451" s="43"/>
      <c r="GV1451" s="43"/>
      <c r="GW1451" s="43"/>
      <c r="GX1451" s="43"/>
      <c r="GY1451" s="43"/>
      <c r="GZ1451" s="43"/>
      <c r="HA1451" s="43"/>
      <c r="HB1451" s="43"/>
      <c r="HC1451" s="43"/>
      <c r="HD1451" s="43"/>
      <c r="HE1451" s="43"/>
      <c r="HF1451" s="43"/>
      <c r="HG1451" s="43"/>
      <c r="HH1451" s="43"/>
      <c r="HI1451" s="43"/>
      <c r="HJ1451" s="43"/>
      <c r="HK1451" s="43"/>
      <c r="HL1451" s="43"/>
      <c r="HM1451" s="43"/>
      <c r="HN1451" s="43"/>
      <c r="HO1451" s="43"/>
      <c r="HP1451" s="43"/>
      <c r="HQ1451" s="43"/>
      <c r="HR1451" s="43"/>
      <c r="HS1451" s="43"/>
      <c r="HT1451" s="43"/>
      <c r="HU1451" s="43"/>
      <c r="HV1451" s="43"/>
      <c r="HW1451" s="43"/>
      <c r="HX1451" s="43"/>
      <c r="HY1451" s="43"/>
      <c r="HZ1451" s="43"/>
      <c r="IA1451" s="43"/>
      <c r="IB1451" s="43"/>
    </row>
    <row r="1452" spans="1:236">
      <c r="A1452" s="43"/>
      <c r="B1452" s="43"/>
      <c r="C1452" s="43"/>
      <c r="D1452" s="43"/>
      <c r="E1452" s="43"/>
      <c r="F1452" s="43"/>
      <c r="G1452" s="43"/>
      <c r="H1452" s="43"/>
      <c r="I1452" s="43"/>
      <c r="J1452" s="43"/>
      <c r="K1452" s="43"/>
      <c r="L1452" s="43"/>
      <c r="M1452" s="43"/>
      <c r="N1452" s="43"/>
      <c r="O1452" s="60"/>
      <c r="P1452" s="43"/>
      <c r="Q1452" s="43"/>
      <c r="R1452" s="43"/>
      <c r="S1452" s="43"/>
      <c r="T1452" s="43"/>
      <c r="U1452" s="43"/>
      <c r="V1452" s="43"/>
      <c r="W1452" s="43"/>
      <c r="X1452" s="43"/>
      <c r="Y1452" s="43"/>
      <c r="Z1452" s="43"/>
      <c r="AA1452" s="43"/>
      <c r="AB1452" s="43"/>
      <c r="AC1452" s="43"/>
      <c r="AD1452" s="43"/>
      <c r="AE1452" s="43"/>
      <c r="AF1452" s="43"/>
      <c r="AG1452" s="43"/>
      <c r="AH1452" s="43"/>
      <c r="AI1452" s="43"/>
      <c r="AJ1452" s="43"/>
      <c r="AK1452" s="43"/>
      <c r="AL1452" s="43"/>
      <c r="AM1452" s="43"/>
      <c r="AN1452" s="43"/>
      <c r="AO1452" s="43"/>
      <c r="AP1452" s="43"/>
      <c r="AQ1452" s="43"/>
      <c r="AR1452" s="43"/>
      <c r="AS1452" s="43"/>
      <c r="AT1452" s="43"/>
      <c r="AU1452" s="43"/>
      <c r="AV1452" s="43"/>
      <c r="AW1452" s="43"/>
      <c r="AX1452" s="43"/>
      <c r="AY1452" s="43"/>
      <c r="AZ1452" s="43"/>
      <c r="BA1452" s="43"/>
      <c r="BB1452" s="43"/>
      <c r="BC1452" s="43"/>
      <c r="BD1452" s="43"/>
      <c r="BE1452" s="43"/>
      <c r="BF1452" s="43"/>
      <c r="BG1452" s="43"/>
      <c r="BH1452" s="43"/>
      <c r="BI1452" s="43"/>
      <c r="BJ1452" s="43"/>
      <c r="BK1452" s="43"/>
      <c r="BL1452" s="43"/>
      <c r="BM1452" s="43"/>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43"/>
      <c r="FE1452" s="43"/>
      <c r="FF1452" s="43"/>
      <c r="FG1452" s="43"/>
      <c r="FH1452" s="43"/>
      <c r="FI1452" s="43"/>
      <c r="FJ1452" s="43"/>
      <c r="FK1452" s="43"/>
      <c r="FL1452" s="43"/>
      <c r="FM1452" s="43"/>
      <c r="FN1452" s="43"/>
      <c r="FO1452" s="43"/>
      <c r="FP1452" s="43"/>
      <c r="FQ1452" s="43"/>
      <c r="FR1452" s="43"/>
      <c r="FS1452" s="43"/>
      <c r="FT1452" s="43"/>
      <c r="FU1452" s="43"/>
      <c r="FV1452" s="43"/>
      <c r="FW1452" s="43"/>
      <c r="FX1452" s="43"/>
      <c r="FY1452" s="43"/>
      <c r="FZ1452" s="43"/>
      <c r="GA1452" s="43"/>
      <c r="GB1452" s="43"/>
      <c r="GC1452" s="43"/>
      <c r="GD1452" s="43"/>
      <c r="GE1452" s="43"/>
      <c r="GF1452" s="43"/>
      <c r="GG1452" s="43"/>
      <c r="GH1452" s="43"/>
      <c r="GI1452" s="43"/>
      <c r="GJ1452" s="43"/>
      <c r="GK1452" s="43"/>
      <c r="GL1452" s="43"/>
      <c r="GM1452" s="43"/>
      <c r="GN1452" s="43"/>
      <c r="GO1452" s="43"/>
      <c r="GP1452" s="43"/>
      <c r="GQ1452" s="43"/>
      <c r="GR1452" s="43"/>
      <c r="GS1452" s="43"/>
      <c r="GT1452" s="43"/>
      <c r="GU1452" s="43"/>
      <c r="GV1452" s="43"/>
      <c r="GW1452" s="43"/>
      <c r="GX1452" s="43"/>
      <c r="GY1452" s="43"/>
      <c r="GZ1452" s="43"/>
      <c r="HA1452" s="43"/>
      <c r="HB1452" s="43"/>
      <c r="HC1452" s="43"/>
      <c r="HD1452" s="43"/>
      <c r="HE1452" s="43"/>
      <c r="HF1452" s="43"/>
      <c r="HG1452" s="43"/>
      <c r="HH1452" s="43"/>
      <c r="HI1452" s="43"/>
      <c r="HJ1452" s="43"/>
      <c r="HK1452" s="43"/>
      <c r="HL1452" s="43"/>
      <c r="HM1452" s="43"/>
      <c r="HN1452" s="43"/>
      <c r="HO1452" s="43"/>
      <c r="HP1452" s="43"/>
      <c r="HQ1452" s="43"/>
      <c r="HR1452" s="43"/>
      <c r="HS1452" s="43"/>
      <c r="HT1452" s="43"/>
      <c r="HU1452" s="43"/>
      <c r="HV1452" s="43"/>
      <c r="HW1452" s="43"/>
      <c r="HX1452" s="43"/>
      <c r="HY1452" s="43"/>
      <c r="HZ1452" s="43"/>
      <c r="IA1452" s="43"/>
      <c r="IB1452" s="43"/>
    </row>
    <row r="1453" spans="1:236">
      <c r="A1453" s="43"/>
      <c r="B1453" s="43"/>
      <c r="C1453" s="43"/>
      <c r="D1453" s="43"/>
      <c r="E1453" s="43"/>
      <c r="F1453" s="43"/>
      <c r="G1453" s="43"/>
      <c r="H1453" s="43"/>
      <c r="I1453" s="43"/>
      <c r="J1453" s="43"/>
      <c r="K1453" s="43"/>
      <c r="L1453" s="43"/>
      <c r="M1453" s="43"/>
      <c r="N1453" s="43"/>
      <c r="O1453" s="60"/>
      <c r="P1453" s="43"/>
      <c r="Q1453" s="43"/>
      <c r="R1453" s="43"/>
      <c r="S1453" s="43"/>
      <c r="T1453" s="43"/>
      <c r="U1453" s="43"/>
      <c r="V1453" s="43"/>
      <c r="W1453" s="43"/>
      <c r="X1453" s="43"/>
      <c r="Y1453" s="43"/>
      <c r="Z1453" s="43"/>
      <c r="AA1453" s="43"/>
      <c r="AB1453" s="43"/>
      <c r="AC1453" s="43"/>
      <c r="AD1453" s="43"/>
      <c r="AE1453" s="43"/>
      <c r="AF1453" s="43"/>
      <c r="AG1453" s="43"/>
      <c r="AH1453" s="43"/>
      <c r="AI1453" s="43"/>
      <c r="AJ1453" s="43"/>
      <c r="AK1453" s="43"/>
      <c r="AL1453" s="43"/>
      <c r="AM1453" s="43"/>
      <c r="AN1453" s="43"/>
      <c r="AO1453" s="43"/>
      <c r="AP1453" s="43"/>
      <c r="AQ1453" s="43"/>
      <c r="AR1453" s="43"/>
      <c r="AS1453" s="43"/>
      <c r="AT1453" s="43"/>
      <c r="AU1453" s="43"/>
      <c r="AV1453" s="43"/>
      <c r="AW1453" s="43"/>
      <c r="AX1453" s="43"/>
      <c r="AY1453" s="43"/>
      <c r="AZ1453" s="43"/>
      <c r="BA1453" s="43"/>
      <c r="BB1453" s="43"/>
      <c r="BC1453" s="43"/>
      <c r="BD1453" s="43"/>
      <c r="BE1453" s="43"/>
      <c r="BF1453" s="43"/>
      <c r="BG1453" s="43"/>
      <c r="BH1453" s="43"/>
      <c r="BI1453" s="43"/>
      <c r="BJ1453" s="43"/>
      <c r="BK1453" s="43"/>
      <c r="BL1453" s="43"/>
      <c r="BM1453" s="43"/>
      <c r="BN1453" s="43"/>
      <c r="BO1453" s="43"/>
      <c r="BP1453" s="43"/>
      <c r="BQ1453" s="43"/>
      <c r="BR1453" s="43"/>
      <c r="BS1453" s="43"/>
      <c r="BT1453" s="43"/>
      <c r="BU1453" s="43"/>
      <c r="BV1453" s="43"/>
      <c r="BW1453" s="43"/>
      <c r="BX1453" s="43"/>
      <c r="BY1453" s="43"/>
      <c r="BZ1453" s="43"/>
      <c r="CA1453" s="43"/>
      <c r="CB1453" s="43"/>
      <c r="CC1453" s="43"/>
      <c r="CD1453" s="43"/>
      <c r="CE1453" s="43"/>
      <c r="CF1453" s="43"/>
      <c r="CG1453" s="43"/>
      <c r="CH1453" s="43"/>
      <c r="CI1453" s="43"/>
      <c r="CJ1453" s="43"/>
      <c r="CK1453" s="43"/>
      <c r="CL1453" s="43"/>
      <c r="CM1453" s="43"/>
      <c r="CN1453" s="43"/>
      <c r="CO1453" s="43"/>
      <c r="CP1453" s="43"/>
      <c r="CQ1453" s="43"/>
      <c r="CR1453" s="43"/>
      <c r="CS1453" s="43"/>
      <c r="CT1453" s="43"/>
      <c r="CU1453" s="43"/>
      <c r="CV1453" s="43"/>
      <c r="CW1453" s="43"/>
      <c r="CX1453" s="43"/>
      <c r="CY1453" s="43"/>
      <c r="CZ1453" s="43"/>
      <c r="DA1453" s="43"/>
      <c r="DB1453" s="43"/>
      <c r="DC1453" s="43"/>
      <c r="DD1453" s="43"/>
      <c r="DE1453" s="43"/>
      <c r="DF1453" s="43"/>
      <c r="DG1453" s="43"/>
      <c r="DH1453" s="43"/>
      <c r="DI1453" s="43"/>
      <c r="DJ1453" s="43"/>
      <c r="DK1453" s="43"/>
      <c r="DL1453" s="43"/>
      <c r="DM1453" s="43"/>
      <c r="DN1453" s="43"/>
      <c r="DO1453" s="43"/>
      <c r="DP1453" s="43"/>
      <c r="DQ1453" s="43"/>
      <c r="DR1453" s="43"/>
      <c r="DS1453" s="43"/>
      <c r="DT1453" s="43"/>
      <c r="DU1453" s="43"/>
      <c r="DV1453" s="43"/>
      <c r="DW1453" s="43"/>
      <c r="DX1453" s="43"/>
      <c r="DY1453" s="43"/>
      <c r="DZ1453" s="43"/>
      <c r="EA1453" s="43"/>
      <c r="EB1453" s="43"/>
      <c r="EC1453" s="43"/>
      <c r="ED1453" s="43"/>
      <c r="EE1453" s="43"/>
      <c r="EF1453" s="43"/>
      <c r="EG1453" s="43"/>
      <c r="EH1453" s="43"/>
      <c r="EI1453" s="43"/>
      <c r="EJ1453" s="43"/>
      <c r="EK1453" s="43"/>
      <c r="EL1453" s="43"/>
      <c r="EM1453" s="43"/>
      <c r="EN1453" s="43"/>
      <c r="EO1453" s="43"/>
      <c r="EP1453" s="43"/>
      <c r="EQ1453" s="43"/>
      <c r="ER1453" s="43"/>
      <c r="ES1453" s="43"/>
      <c r="ET1453" s="43"/>
      <c r="EU1453" s="43"/>
      <c r="EV1453" s="43"/>
      <c r="EW1453" s="43"/>
      <c r="EX1453" s="43"/>
      <c r="EY1453" s="43"/>
      <c r="EZ1453" s="43"/>
      <c r="FA1453" s="43"/>
      <c r="FB1453" s="43"/>
      <c r="FC1453" s="43"/>
      <c r="FD1453" s="43"/>
      <c r="FE1453" s="43"/>
      <c r="FF1453" s="43"/>
      <c r="FG1453" s="43"/>
      <c r="FH1453" s="43"/>
      <c r="FI1453" s="43"/>
      <c r="FJ1453" s="43"/>
      <c r="FK1453" s="43"/>
      <c r="FL1453" s="43"/>
      <c r="FM1453" s="43"/>
      <c r="FN1453" s="43"/>
      <c r="FO1453" s="43"/>
      <c r="FP1453" s="43"/>
      <c r="FQ1453" s="43"/>
      <c r="FR1453" s="43"/>
      <c r="FS1453" s="43"/>
      <c r="FT1453" s="43"/>
      <c r="FU1453" s="43"/>
      <c r="FV1453" s="43"/>
      <c r="FW1453" s="43"/>
      <c r="FX1453" s="43"/>
      <c r="FY1453" s="43"/>
      <c r="FZ1453" s="43"/>
      <c r="GA1453" s="43"/>
      <c r="GB1453" s="43"/>
      <c r="GC1453" s="43"/>
      <c r="GD1453" s="43"/>
      <c r="GE1453" s="43"/>
      <c r="GF1453" s="43"/>
      <c r="GG1453" s="43"/>
      <c r="GH1453" s="43"/>
      <c r="GI1453" s="43"/>
      <c r="GJ1453" s="43"/>
      <c r="GK1453" s="43"/>
      <c r="GL1453" s="43"/>
      <c r="GM1453" s="43"/>
      <c r="GN1453" s="43"/>
      <c r="GO1453" s="43"/>
      <c r="GP1453" s="43"/>
      <c r="GQ1453" s="43"/>
      <c r="GR1453" s="43"/>
      <c r="GS1453" s="43"/>
      <c r="GT1453" s="43"/>
      <c r="GU1453" s="43"/>
      <c r="GV1453" s="43"/>
      <c r="GW1453" s="43"/>
      <c r="GX1453" s="43"/>
      <c r="GY1453" s="43"/>
      <c r="GZ1453" s="43"/>
      <c r="HA1453" s="43"/>
      <c r="HB1453" s="43"/>
      <c r="HC1453" s="43"/>
      <c r="HD1453" s="43"/>
      <c r="HE1453" s="43"/>
      <c r="HF1453" s="43"/>
      <c r="HG1453" s="43"/>
      <c r="HH1453" s="43"/>
      <c r="HI1453" s="43"/>
      <c r="HJ1453" s="43"/>
      <c r="HK1453" s="43"/>
      <c r="HL1453" s="43"/>
      <c r="HM1453" s="43"/>
      <c r="HN1453" s="43"/>
      <c r="HO1453" s="43"/>
      <c r="HP1453" s="43"/>
      <c r="HQ1453" s="43"/>
      <c r="HR1453" s="43"/>
      <c r="HS1453" s="43"/>
      <c r="HT1453" s="43"/>
      <c r="HU1453" s="43"/>
      <c r="HV1453" s="43"/>
      <c r="HW1453" s="43"/>
      <c r="HX1453" s="43"/>
      <c r="HY1453" s="43"/>
      <c r="HZ1453" s="43"/>
      <c r="IA1453" s="43"/>
      <c r="IB1453" s="43"/>
    </row>
    <row r="1454" spans="1:236">
      <c r="A1454" s="43"/>
      <c r="B1454" s="43"/>
      <c r="C1454" s="43"/>
      <c r="D1454" s="43"/>
      <c r="E1454" s="43"/>
      <c r="F1454" s="43"/>
      <c r="G1454" s="43"/>
      <c r="H1454" s="43"/>
      <c r="I1454" s="43"/>
      <c r="J1454" s="43"/>
      <c r="K1454" s="43"/>
      <c r="L1454" s="43"/>
      <c r="M1454" s="43"/>
      <c r="N1454" s="43"/>
      <c r="O1454" s="60"/>
      <c r="P1454" s="43"/>
      <c r="Q1454" s="43"/>
      <c r="R1454" s="43"/>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43"/>
      <c r="FE1454" s="43"/>
      <c r="FF1454" s="43"/>
      <c r="FG1454" s="43"/>
      <c r="FH1454" s="43"/>
      <c r="FI1454" s="43"/>
      <c r="FJ1454" s="43"/>
      <c r="FK1454" s="43"/>
      <c r="FL1454" s="43"/>
      <c r="FM1454" s="43"/>
      <c r="FN1454" s="43"/>
      <c r="FO1454" s="43"/>
      <c r="FP1454" s="43"/>
      <c r="FQ1454" s="43"/>
      <c r="FR1454" s="43"/>
      <c r="FS1454" s="43"/>
      <c r="FT1454" s="43"/>
      <c r="FU1454" s="43"/>
      <c r="FV1454" s="43"/>
      <c r="FW1454" s="43"/>
      <c r="FX1454" s="43"/>
      <c r="FY1454" s="43"/>
      <c r="FZ1454" s="43"/>
      <c r="GA1454" s="43"/>
      <c r="GB1454" s="43"/>
      <c r="GC1454" s="43"/>
      <c r="GD1454" s="43"/>
      <c r="GE1454" s="43"/>
      <c r="GF1454" s="43"/>
      <c r="GG1454" s="43"/>
      <c r="GH1454" s="43"/>
      <c r="GI1454" s="43"/>
      <c r="GJ1454" s="43"/>
      <c r="GK1454" s="43"/>
      <c r="GL1454" s="43"/>
      <c r="GM1454" s="43"/>
      <c r="GN1454" s="43"/>
      <c r="GO1454" s="43"/>
      <c r="GP1454" s="43"/>
      <c r="GQ1454" s="43"/>
      <c r="GR1454" s="43"/>
      <c r="GS1454" s="43"/>
      <c r="GT1454" s="43"/>
      <c r="GU1454" s="43"/>
      <c r="GV1454" s="43"/>
      <c r="GW1454" s="43"/>
      <c r="GX1454" s="43"/>
      <c r="GY1454" s="43"/>
      <c r="GZ1454" s="43"/>
      <c r="HA1454" s="43"/>
      <c r="HB1454" s="43"/>
      <c r="HC1454" s="43"/>
      <c r="HD1454" s="43"/>
      <c r="HE1454" s="43"/>
      <c r="HF1454" s="43"/>
      <c r="HG1454" s="43"/>
      <c r="HH1454" s="43"/>
      <c r="HI1454" s="43"/>
      <c r="HJ1454" s="43"/>
      <c r="HK1454" s="43"/>
      <c r="HL1454" s="43"/>
      <c r="HM1454" s="43"/>
      <c r="HN1454" s="43"/>
      <c r="HO1454" s="43"/>
      <c r="HP1454" s="43"/>
      <c r="HQ1454" s="43"/>
      <c r="HR1454" s="43"/>
      <c r="HS1454" s="43"/>
      <c r="HT1454" s="43"/>
      <c r="HU1454" s="43"/>
      <c r="HV1454" s="43"/>
      <c r="HW1454" s="43"/>
      <c r="HX1454" s="43"/>
      <c r="HY1454" s="43"/>
      <c r="HZ1454" s="43"/>
      <c r="IA1454" s="43"/>
      <c r="IB1454" s="43"/>
    </row>
    <row r="1455" spans="1:236">
      <c r="A1455" s="43"/>
      <c r="B1455" s="43"/>
      <c r="C1455" s="43"/>
      <c r="D1455" s="43"/>
      <c r="E1455" s="43"/>
      <c r="F1455" s="43"/>
      <c r="G1455" s="43"/>
      <c r="H1455" s="43"/>
      <c r="I1455" s="43"/>
      <c r="J1455" s="43"/>
      <c r="K1455" s="43"/>
      <c r="L1455" s="43"/>
      <c r="M1455" s="43"/>
      <c r="N1455" s="43"/>
      <c r="O1455" s="60"/>
      <c r="P1455" s="43"/>
      <c r="Q1455" s="43"/>
      <c r="R1455" s="43"/>
      <c r="S1455" s="43"/>
      <c r="T1455" s="43"/>
      <c r="U1455" s="43"/>
      <c r="V1455" s="43"/>
      <c r="W1455" s="43"/>
      <c r="X1455" s="43"/>
      <c r="Y1455" s="43"/>
      <c r="Z1455" s="43"/>
      <c r="AA1455" s="43"/>
      <c r="AB1455" s="43"/>
      <c r="AC1455" s="43"/>
      <c r="AD1455" s="43"/>
      <c r="AE1455" s="43"/>
      <c r="AF1455" s="43"/>
      <c r="AG1455" s="43"/>
      <c r="AH1455" s="43"/>
      <c r="AI1455" s="43"/>
      <c r="AJ1455" s="43"/>
      <c r="AK1455" s="43"/>
      <c r="AL1455" s="43"/>
      <c r="AM1455" s="43"/>
      <c r="AN1455" s="43"/>
      <c r="AO1455" s="43"/>
      <c r="AP1455" s="43"/>
      <c r="AQ1455" s="43"/>
      <c r="AR1455" s="43"/>
      <c r="AS1455" s="43"/>
      <c r="AT1455" s="43"/>
      <c r="AU1455" s="43"/>
      <c r="AV1455" s="43"/>
      <c r="AW1455" s="43"/>
      <c r="AX1455" s="43"/>
      <c r="AY1455" s="43"/>
      <c r="AZ1455" s="43"/>
      <c r="BA1455" s="43"/>
      <c r="BB1455" s="43"/>
      <c r="BC1455" s="43"/>
      <c r="BD1455" s="43"/>
      <c r="BE1455" s="43"/>
      <c r="BF1455" s="43"/>
      <c r="BG1455" s="43"/>
      <c r="BH1455" s="43"/>
      <c r="BI1455" s="43"/>
      <c r="BJ1455" s="43"/>
      <c r="BK1455" s="43"/>
      <c r="BL1455" s="43"/>
      <c r="BM1455" s="43"/>
      <c r="BN1455" s="43"/>
      <c r="BO1455" s="43"/>
      <c r="BP1455" s="43"/>
      <c r="BQ1455" s="43"/>
      <c r="BR1455" s="43"/>
      <c r="BS1455" s="43"/>
      <c r="BT1455" s="43"/>
      <c r="BU1455" s="43"/>
      <c r="BV1455" s="43"/>
      <c r="BW1455" s="43"/>
      <c r="BX1455" s="43"/>
      <c r="BY1455" s="43"/>
      <c r="BZ1455" s="43"/>
      <c r="CA1455" s="43"/>
      <c r="CB1455" s="43"/>
      <c r="CC1455" s="43"/>
      <c r="CD1455" s="43"/>
      <c r="CE1455" s="43"/>
      <c r="CF1455" s="43"/>
      <c r="CG1455" s="43"/>
      <c r="CH1455" s="43"/>
      <c r="CI1455" s="43"/>
      <c r="CJ1455" s="43"/>
      <c r="CK1455" s="43"/>
      <c r="CL1455" s="43"/>
      <c r="CM1455" s="43"/>
      <c r="CN1455" s="43"/>
      <c r="CO1455" s="43"/>
      <c r="CP1455" s="43"/>
      <c r="CQ1455" s="43"/>
      <c r="CR1455" s="43"/>
      <c r="CS1455" s="43"/>
      <c r="CT1455" s="43"/>
      <c r="CU1455" s="43"/>
      <c r="CV1455" s="43"/>
      <c r="CW1455" s="43"/>
      <c r="CX1455" s="43"/>
      <c r="CY1455" s="43"/>
      <c r="CZ1455" s="43"/>
      <c r="DA1455" s="43"/>
      <c r="DB1455" s="43"/>
      <c r="DC1455" s="43"/>
      <c r="DD1455" s="43"/>
      <c r="DE1455" s="43"/>
      <c r="DF1455" s="43"/>
      <c r="DG1455" s="43"/>
      <c r="DH1455" s="43"/>
      <c r="DI1455" s="43"/>
      <c r="DJ1455" s="43"/>
      <c r="DK1455" s="43"/>
      <c r="DL1455" s="43"/>
      <c r="DM1455" s="43"/>
      <c r="DN1455" s="43"/>
      <c r="DO1455" s="43"/>
      <c r="DP1455" s="43"/>
      <c r="DQ1455" s="43"/>
      <c r="DR1455" s="43"/>
      <c r="DS1455" s="43"/>
      <c r="DT1455" s="43"/>
      <c r="DU1455" s="43"/>
      <c r="DV1455" s="43"/>
      <c r="DW1455" s="43"/>
      <c r="DX1455" s="43"/>
      <c r="DY1455" s="43"/>
      <c r="DZ1455" s="43"/>
      <c r="EA1455" s="43"/>
      <c r="EB1455" s="43"/>
      <c r="EC1455" s="43"/>
      <c r="ED1455" s="43"/>
      <c r="EE1455" s="43"/>
      <c r="EF1455" s="43"/>
      <c r="EG1455" s="43"/>
      <c r="EH1455" s="43"/>
      <c r="EI1455" s="43"/>
      <c r="EJ1455" s="43"/>
      <c r="EK1455" s="43"/>
      <c r="EL1455" s="43"/>
      <c r="EM1455" s="43"/>
      <c r="EN1455" s="43"/>
      <c r="EO1455" s="43"/>
      <c r="EP1455" s="43"/>
      <c r="EQ1455" s="43"/>
      <c r="ER1455" s="43"/>
      <c r="ES1455" s="43"/>
      <c r="ET1455" s="43"/>
      <c r="EU1455" s="43"/>
      <c r="EV1455" s="43"/>
      <c r="EW1455" s="43"/>
      <c r="EX1455" s="43"/>
      <c r="EY1455" s="43"/>
      <c r="EZ1455" s="43"/>
      <c r="FA1455" s="43"/>
      <c r="FB1455" s="43"/>
      <c r="FC1455" s="43"/>
      <c r="FD1455" s="43"/>
      <c r="FE1455" s="43"/>
      <c r="FF1455" s="43"/>
      <c r="FG1455" s="43"/>
      <c r="FH1455" s="43"/>
      <c r="FI1455" s="43"/>
      <c r="FJ1455" s="43"/>
      <c r="FK1455" s="43"/>
      <c r="FL1455" s="43"/>
      <c r="FM1455" s="43"/>
      <c r="FN1455" s="43"/>
      <c r="FO1455" s="43"/>
      <c r="FP1455" s="43"/>
      <c r="FQ1455" s="43"/>
      <c r="FR1455" s="43"/>
      <c r="FS1455" s="43"/>
      <c r="FT1455" s="43"/>
      <c r="FU1455" s="43"/>
      <c r="FV1455" s="43"/>
      <c r="FW1455" s="43"/>
      <c r="FX1455" s="43"/>
      <c r="FY1455" s="43"/>
      <c r="FZ1455" s="43"/>
      <c r="GA1455" s="43"/>
      <c r="GB1455" s="43"/>
      <c r="GC1455" s="43"/>
      <c r="GD1455" s="43"/>
      <c r="GE1455" s="43"/>
      <c r="GF1455" s="43"/>
      <c r="GG1455" s="43"/>
      <c r="GH1455" s="43"/>
      <c r="GI1455" s="43"/>
      <c r="GJ1455" s="43"/>
      <c r="GK1455" s="43"/>
      <c r="GL1455" s="43"/>
      <c r="GM1455" s="43"/>
      <c r="GN1455" s="43"/>
      <c r="GO1455" s="43"/>
      <c r="GP1455" s="43"/>
      <c r="GQ1455" s="43"/>
      <c r="GR1455" s="43"/>
      <c r="GS1455" s="43"/>
      <c r="GT1455" s="43"/>
      <c r="GU1455" s="43"/>
      <c r="GV1455" s="43"/>
      <c r="GW1455" s="43"/>
      <c r="GX1455" s="43"/>
      <c r="GY1455" s="43"/>
      <c r="GZ1455" s="43"/>
      <c r="HA1455" s="43"/>
      <c r="HB1455" s="43"/>
      <c r="HC1455" s="43"/>
      <c r="HD1455" s="43"/>
      <c r="HE1455" s="43"/>
      <c r="HF1455" s="43"/>
      <c r="HG1455" s="43"/>
      <c r="HH1455" s="43"/>
      <c r="HI1455" s="43"/>
      <c r="HJ1455" s="43"/>
      <c r="HK1455" s="43"/>
      <c r="HL1455" s="43"/>
      <c r="HM1455" s="43"/>
      <c r="HN1455" s="43"/>
      <c r="HO1455" s="43"/>
      <c r="HP1455" s="43"/>
      <c r="HQ1455" s="43"/>
      <c r="HR1455" s="43"/>
      <c r="HS1455" s="43"/>
      <c r="HT1455" s="43"/>
      <c r="HU1455" s="43"/>
      <c r="HV1455" s="43"/>
      <c r="HW1455" s="43"/>
      <c r="HX1455" s="43"/>
      <c r="HY1455" s="43"/>
      <c r="HZ1455" s="43"/>
      <c r="IA1455" s="43"/>
      <c r="IB1455" s="43"/>
    </row>
    <row r="1456" spans="1:236">
      <c r="A1456" s="43"/>
      <c r="B1456" s="43"/>
      <c r="C1456" s="43"/>
      <c r="D1456" s="43"/>
      <c r="E1456" s="43"/>
      <c r="F1456" s="43"/>
      <c r="G1456" s="43"/>
      <c r="H1456" s="43"/>
      <c r="I1456" s="43"/>
      <c r="J1456" s="43"/>
      <c r="K1456" s="43"/>
      <c r="L1456" s="43"/>
      <c r="M1456" s="43"/>
      <c r="N1456" s="43"/>
      <c r="O1456" s="60"/>
      <c r="P1456" s="43"/>
      <c r="Q1456" s="43"/>
      <c r="R1456" s="43"/>
      <c r="S1456" s="43"/>
      <c r="T1456" s="43"/>
      <c r="U1456" s="43"/>
      <c r="V1456" s="43"/>
      <c r="W1456" s="43"/>
      <c r="X1456" s="43"/>
      <c r="Y1456" s="43"/>
      <c r="Z1456" s="43"/>
      <c r="AA1456" s="43"/>
      <c r="AB1456" s="43"/>
      <c r="AC1456" s="43"/>
      <c r="AD1456" s="43"/>
      <c r="AE1456" s="43"/>
      <c r="AF1456" s="43"/>
      <c r="AG1456" s="43"/>
      <c r="AH1456" s="43"/>
      <c r="AI1456" s="43"/>
      <c r="AJ1456" s="43"/>
      <c r="AK1456" s="43"/>
      <c r="AL1456" s="43"/>
      <c r="AM1456" s="43"/>
      <c r="AN1456" s="43"/>
      <c r="AO1456" s="43"/>
      <c r="AP1456" s="43"/>
      <c r="AQ1456" s="43"/>
      <c r="AR1456" s="43"/>
      <c r="AS1456" s="43"/>
      <c r="AT1456" s="43"/>
      <c r="AU1456" s="43"/>
      <c r="AV1456" s="43"/>
      <c r="AW1456" s="43"/>
      <c r="AX1456" s="43"/>
      <c r="AY1456" s="43"/>
      <c r="AZ1456" s="43"/>
      <c r="BA1456" s="43"/>
      <c r="BB1456" s="43"/>
      <c r="BC1456" s="43"/>
      <c r="BD1456" s="43"/>
      <c r="BE1456" s="43"/>
      <c r="BF1456" s="43"/>
      <c r="BG1456" s="43"/>
      <c r="BH1456" s="43"/>
      <c r="BI1456" s="43"/>
      <c r="BJ1456" s="43"/>
      <c r="BK1456" s="43"/>
      <c r="BL1456" s="43"/>
      <c r="BM1456" s="43"/>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43"/>
      <c r="FE1456" s="43"/>
      <c r="FF1456" s="43"/>
      <c r="FG1456" s="43"/>
      <c r="FH1456" s="43"/>
      <c r="FI1456" s="43"/>
      <c r="FJ1456" s="43"/>
      <c r="FK1456" s="43"/>
      <c r="FL1456" s="43"/>
      <c r="FM1456" s="43"/>
      <c r="FN1456" s="43"/>
      <c r="FO1456" s="43"/>
      <c r="FP1456" s="43"/>
      <c r="FQ1456" s="43"/>
      <c r="FR1456" s="43"/>
      <c r="FS1456" s="43"/>
      <c r="FT1456" s="43"/>
      <c r="FU1456" s="43"/>
      <c r="FV1456" s="43"/>
      <c r="FW1456" s="43"/>
      <c r="FX1456" s="43"/>
      <c r="FY1456" s="43"/>
      <c r="FZ1456" s="43"/>
      <c r="GA1456" s="43"/>
      <c r="GB1456" s="43"/>
      <c r="GC1456" s="43"/>
      <c r="GD1456" s="43"/>
      <c r="GE1456" s="43"/>
      <c r="GF1456" s="43"/>
      <c r="GG1456" s="43"/>
      <c r="GH1456" s="43"/>
      <c r="GI1456" s="43"/>
      <c r="GJ1456" s="43"/>
      <c r="GK1456" s="43"/>
      <c r="GL1456" s="43"/>
      <c r="GM1456" s="43"/>
      <c r="GN1456" s="43"/>
      <c r="GO1456" s="43"/>
      <c r="GP1456" s="43"/>
      <c r="GQ1456" s="43"/>
      <c r="GR1456" s="43"/>
      <c r="GS1456" s="43"/>
      <c r="GT1456" s="43"/>
      <c r="GU1456" s="43"/>
      <c r="GV1456" s="43"/>
      <c r="GW1456" s="43"/>
      <c r="GX1456" s="43"/>
      <c r="GY1456" s="43"/>
      <c r="GZ1456" s="43"/>
      <c r="HA1456" s="43"/>
      <c r="HB1456" s="43"/>
      <c r="HC1456" s="43"/>
      <c r="HD1456" s="43"/>
      <c r="HE1456" s="43"/>
      <c r="HF1456" s="43"/>
      <c r="HG1456" s="43"/>
      <c r="HH1456" s="43"/>
      <c r="HI1456" s="43"/>
      <c r="HJ1456" s="43"/>
      <c r="HK1456" s="43"/>
      <c r="HL1456" s="43"/>
      <c r="HM1456" s="43"/>
      <c r="HN1456" s="43"/>
      <c r="HO1456" s="43"/>
      <c r="HP1456" s="43"/>
      <c r="HQ1456" s="43"/>
      <c r="HR1456" s="43"/>
      <c r="HS1456" s="43"/>
      <c r="HT1456" s="43"/>
      <c r="HU1456" s="43"/>
      <c r="HV1456" s="43"/>
      <c r="HW1456" s="43"/>
      <c r="HX1456" s="43"/>
      <c r="HY1456" s="43"/>
      <c r="HZ1456" s="43"/>
      <c r="IA1456" s="43"/>
      <c r="IB1456" s="43"/>
    </row>
    <row r="1457" spans="1:236">
      <c r="A1457" s="43"/>
      <c r="B1457" s="43"/>
      <c r="C1457" s="43"/>
      <c r="D1457" s="43"/>
      <c r="E1457" s="43"/>
      <c r="F1457" s="43"/>
      <c r="G1457" s="43"/>
      <c r="H1457" s="43"/>
      <c r="I1457" s="43"/>
      <c r="J1457" s="43"/>
      <c r="K1457" s="43"/>
      <c r="L1457" s="43"/>
      <c r="M1457" s="43"/>
      <c r="N1457" s="43"/>
      <c r="O1457" s="60"/>
      <c r="P1457" s="43"/>
      <c r="Q1457" s="43"/>
      <c r="R1457" s="43"/>
      <c r="S1457" s="43"/>
      <c r="T1457" s="43"/>
      <c r="U1457" s="43"/>
      <c r="V1457" s="43"/>
      <c r="W1457" s="43"/>
      <c r="X1457" s="43"/>
      <c r="Y1457" s="43"/>
      <c r="Z1457" s="43"/>
      <c r="AA1457" s="43"/>
      <c r="AB1457" s="43"/>
      <c r="AC1457" s="43"/>
      <c r="AD1457" s="43"/>
      <c r="AE1457" s="43"/>
      <c r="AF1457" s="43"/>
      <c r="AG1457" s="43"/>
      <c r="AH1457" s="43"/>
      <c r="AI1457" s="43"/>
      <c r="AJ1457" s="43"/>
      <c r="AK1457" s="43"/>
      <c r="AL1457" s="43"/>
      <c r="AM1457" s="43"/>
      <c r="AN1457" s="43"/>
      <c r="AO1457" s="43"/>
      <c r="AP1457" s="43"/>
      <c r="AQ1457" s="43"/>
      <c r="AR1457" s="43"/>
      <c r="AS1457" s="43"/>
      <c r="AT1457" s="43"/>
      <c r="AU1457" s="43"/>
      <c r="AV1457" s="43"/>
      <c r="AW1457" s="43"/>
      <c r="AX1457" s="43"/>
      <c r="AY1457" s="43"/>
      <c r="AZ1457" s="43"/>
      <c r="BA1457" s="43"/>
      <c r="BB1457" s="43"/>
      <c r="BC1457" s="43"/>
      <c r="BD1457" s="43"/>
      <c r="BE1457" s="43"/>
      <c r="BF1457" s="43"/>
      <c r="BG1457" s="43"/>
      <c r="BH1457" s="43"/>
      <c r="BI1457" s="43"/>
      <c r="BJ1457" s="43"/>
      <c r="BK1457" s="43"/>
      <c r="BL1457" s="43"/>
      <c r="BM1457" s="43"/>
      <c r="BN1457" s="43"/>
      <c r="BO1457" s="43"/>
      <c r="BP1457" s="43"/>
      <c r="BQ1457" s="43"/>
      <c r="BR1457" s="43"/>
      <c r="BS1457" s="43"/>
      <c r="BT1457" s="43"/>
      <c r="BU1457" s="43"/>
      <c r="BV1457" s="43"/>
      <c r="BW1457" s="43"/>
      <c r="BX1457" s="43"/>
      <c r="BY1457" s="43"/>
      <c r="BZ1457" s="43"/>
      <c r="CA1457" s="43"/>
      <c r="CB1457" s="43"/>
      <c r="CC1457" s="43"/>
      <c r="CD1457" s="43"/>
      <c r="CE1457" s="43"/>
      <c r="CF1457" s="43"/>
      <c r="CG1457" s="43"/>
      <c r="CH1457" s="43"/>
      <c r="CI1457" s="43"/>
      <c r="CJ1457" s="43"/>
      <c r="CK1457" s="43"/>
      <c r="CL1457" s="43"/>
      <c r="CM1457" s="43"/>
      <c r="CN1457" s="43"/>
      <c r="CO1457" s="43"/>
      <c r="CP1457" s="43"/>
      <c r="CQ1457" s="43"/>
      <c r="CR1457" s="43"/>
      <c r="CS1457" s="43"/>
      <c r="CT1457" s="43"/>
      <c r="CU1457" s="43"/>
      <c r="CV1457" s="43"/>
      <c r="CW1457" s="43"/>
      <c r="CX1457" s="43"/>
      <c r="CY1457" s="43"/>
      <c r="CZ1457" s="43"/>
      <c r="DA1457" s="43"/>
      <c r="DB1457" s="43"/>
      <c r="DC1457" s="43"/>
      <c r="DD1457" s="43"/>
      <c r="DE1457" s="43"/>
      <c r="DF1457" s="43"/>
      <c r="DG1457" s="43"/>
      <c r="DH1457" s="43"/>
      <c r="DI1457" s="43"/>
      <c r="DJ1457" s="43"/>
      <c r="DK1457" s="43"/>
      <c r="DL1457" s="43"/>
      <c r="DM1457" s="43"/>
      <c r="DN1457" s="43"/>
      <c r="DO1457" s="43"/>
      <c r="DP1457" s="43"/>
      <c r="DQ1457" s="43"/>
      <c r="DR1457" s="43"/>
      <c r="DS1457" s="43"/>
      <c r="DT1457" s="43"/>
      <c r="DU1457" s="43"/>
      <c r="DV1457" s="43"/>
      <c r="DW1457" s="43"/>
      <c r="DX1457" s="43"/>
      <c r="DY1457" s="43"/>
      <c r="DZ1457" s="43"/>
      <c r="EA1457" s="43"/>
      <c r="EB1457" s="43"/>
      <c r="EC1457" s="43"/>
      <c r="ED1457" s="43"/>
      <c r="EE1457" s="43"/>
      <c r="EF1457" s="43"/>
      <c r="EG1457" s="43"/>
      <c r="EH1457" s="43"/>
      <c r="EI1457" s="43"/>
      <c r="EJ1457" s="43"/>
      <c r="EK1457" s="43"/>
      <c r="EL1457" s="43"/>
      <c r="EM1457" s="43"/>
      <c r="EN1457" s="43"/>
      <c r="EO1457" s="43"/>
      <c r="EP1457" s="43"/>
      <c r="EQ1457" s="43"/>
      <c r="ER1457" s="43"/>
      <c r="ES1457" s="43"/>
      <c r="ET1457" s="43"/>
      <c r="EU1457" s="43"/>
      <c r="EV1457" s="43"/>
      <c r="EW1457" s="43"/>
      <c r="EX1457" s="43"/>
      <c r="EY1457" s="43"/>
      <c r="EZ1457" s="43"/>
      <c r="FA1457" s="43"/>
      <c r="FB1457" s="43"/>
      <c r="FC1457" s="43"/>
      <c r="FD1457" s="43"/>
      <c r="FE1457" s="43"/>
      <c r="FF1457" s="43"/>
      <c r="FG1457" s="43"/>
      <c r="FH1457" s="43"/>
      <c r="FI1457" s="43"/>
      <c r="FJ1457" s="43"/>
      <c r="FK1457" s="43"/>
      <c r="FL1457" s="43"/>
      <c r="FM1457" s="43"/>
      <c r="FN1457" s="43"/>
      <c r="FO1457" s="43"/>
      <c r="FP1457" s="43"/>
      <c r="FQ1457" s="43"/>
      <c r="FR1457" s="43"/>
      <c r="FS1457" s="43"/>
      <c r="FT1457" s="43"/>
      <c r="FU1457" s="43"/>
      <c r="FV1457" s="43"/>
      <c r="FW1457" s="43"/>
      <c r="FX1457" s="43"/>
      <c r="FY1457" s="43"/>
      <c r="FZ1457" s="43"/>
      <c r="GA1457" s="43"/>
      <c r="GB1457" s="43"/>
      <c r="GC1457" s="43"/>
      <c r="GD1457" s="43"/>
      <c r="GE1457" s="43"/>
      <c r="GF1457" s="43"/>
      <c r="GG1457" s="43"/>
      <c r="GH1457" s="43"/>
      <c r="GI1457" s="43"/>
      <c r="GJ1457" s="43"/>
      <c r="GK1457" s="43"/>
      <c r="GL1457" s="43"/>
      <c r="GM1457" s="43"/>
      <c r="GN1457" s="43"/>
      <c r="GO1457" s="43"/>
      <c r="GP1457" s="43"/>
      <c r="GQ1457" s="43"/>
      <c r="GR1457" s="43"/>
      <c r="GS1457" s="43"/>
      <c r="GT1457" s="43"/>
      <c r="GU1457" s="43"/>
      <c r="GV1457" s="43"/>
      <c r="GW1457" s="43"/>
      <c r="GX1457" s="43"/>
      <c r="GY1457" s="43"/>
      <c r="GZ1457" s="43"/>
      <c r="HA1457" s="43"/>
      <c r="HB1457" s="43"/>
      <c r="HC1457" s="43"/>
      <c r="HD1457" s="43"/>
      <c r="HE1457" s="43"/>
      <c r="HF1457" s="43"/>
      <c r="HG1457" s="43"/>
      <c r="HH1457" s="43"/>
      <c r="HI1457" s="43"/>
      <c r="HJ1457" s="43"/>
      <c r="HK1457" s="43"/>
      <c r="HL1457" s="43"/>
      <c r="HM1457" s="43"/>
      <c r="HN1457" s="43"/>
      <c r="HO1457" s="43"/>
      <c r="HP1457" s="43"/>
      <c r="HQ1457" s="43"/>
      <c r="HR1457" s="43"/>
      <c r="HS1457" s="43"/>
      <c r="HT1457" s="43"/>
      <c r="HU1457" s="43"/>
      <c r="HV1457" s="43"/>
      <c r="HW1457" s="43"/>
      <c r="HX1457" s="43"/>
      <c r="HY1457" s="43"/>
      <c r="HZ1457" s="43"/>
      <c r="IA1457" s="43"/>
      <c r="IB1457" s="43"/>
    </row>
    <row r="1458" spans="1:236">
      <c r="A1458" s="43"/>
      <c r="B1458" s="43"/>
      <c r="C1458" s="43"/>
      <c r="D1458" s="43"/>
      <c r="E1458" s="43"/>
      <c r="F1458" s="43"/>
      <c r="G1458" s="43"/>
      <c r="H1458" s="43"/>
      <c r="I1458" s="43"/>
      <c r="J1458" s="43"/>
      <c r="K1458" s="43"/>
      <c r="L1458" s="43"/>
      <c r="M1458" s="43"/>
      <c r="N1458" s="43"/>
      <c r="O1458" s="60"/>
      <c r="P1458" s="43"/>
      <c r="Q1458" s="43"/>
      <c r="R1458" s="43"/>
      <c r="S1458" s="43"/>
      <c r="T1458" s="43"/>
      <c r="U1458" s="43"/>
      <c r="V1458" s="43"/>
      <c r="W1458" s="43"/>
      <c r="X1458" s="43"/>
      <c r="Y1458" s="43"/>
      <c r="Z1458" s="43"/>
      <c r="AA1458" s="43"/>
      <c r="AB1458" s="43"/>
      <c r="AC1458" s="43"/>
      <c r="AD1458" s="43"/>
      <c r="AE1458" s="43"/>
      <c r="AF1458" s="43"/>
      <c r="AG1458" s="43"/>
      <c r="AH1458" s="43"/>
      <c r="AI1458" s="43"/>
      <c r="AJ1458" s="43"/>
      <c r="AK1458" s="43"/>
      <c r="AL1458" s="43"/>
      <c r="AM1458" s="43"/>
      <c r="AN1458" s="43"/>
      <c r="AO1458" s="43"/>
      <c r="AP1458" s="43"/>
      <c r="AQ1458" s="43"/>
      <c r="AR1458" s="43"/>
      <c r="AS1458" s="43"/>
      <c r="AT1458" s="43"/>
      <c r="AU1458" s="43"/>
      <c r="AV1458" s="43"/>
      <c r="AW1458" s="43"/>
      <c r="AX1458" s="43"/>
      <c r="AY1458" s="43"/>
      <c r="AZ1458" s="43"/>
      <c r="BA1458" s="43"/>
      <c r="BB1458" s="43"/>
      <c r="BC1458" s="43"/>
      <c r="BD1458" s="43"/>
      <c r="BE1458" s="43"/>
      <c r="BF1458" s="43"/>
      <c r="BG1458" s="43"/>
      <c r="BH1458" s="43"/>
      <c r="BI1458" s="43"/>
      <c r="BJ1458" s="43"/>
      <c r="BK1458" s="43"/>
      <c r="BL1458" s="43"/>
      <c r="BM1458" s="43"/>
      <c r="BN1458" s="43"/>
      <c r="BO1458" s="43"/>
      <c r="BP1458" s="43"/>
      <c r="BQ1458" s="43"/>
      <c r="BR1458" s="43"/>
      <c r="BS1458" s="43"/>
      <c r="BT1458" s="43"/>
      <c r="BU1458" s="43"/>
      <c r="BV1458" s="43"/>
      <c r="BW1458" s="43"/>
      <c r="BX1458" s="43"/>
      <c r="BY1458" s="43"/>
      <c r="BZ1458" s="43"/>
      <c r="CA1458" s="43"/>
      <c r="CB1458" s="43"/>
      <c r="CC1458" s="43"/>
      <c r="CD1458" s="43"/>
      <c r="CE1458" s="43"/>
      <c r="CF1458" s="43"/>
      <c r="CG1458" s="43"/>
      <c r="CH1458" s="43"/>
      <c r="CI1458" s="43"/>
      <c r="CJ1458" s="43"/>
      <c r="CK1458" s="43"/>
      <c r="CL1458" s="43"/>
      <c r="CM1458" s="43"/>
      <c r="CN1458" s="43"/>
      <c r="CO1458" s="43"/>
      <c r="CP1458" s="43"/>
      <c r="CQ1458" s="43"/>
      <c r="CR1458" s="43"/>
      <c r="CS1458" s="43"/>
      <c r="CT1458" s="43"/>
      <c r="CU1458" s="43"/>
      <c r="CV1458" s="43"/>
      <c r="CW1458" s="43"/>
      <c r="CX1458" s="43"/>
      <c r="CY1458" s="43"/>
      <c r="CZ1458" s="43"/>
      <c r="DA1458" s="43"/>
      <c r="DB1458" s="43"/>
      <c r="DC1458" s="43"/>
      <c r="DD1458" s="43"/>
      <c r="DE1458" s="43"/>
      <c r="DF1458" s="43"/>
      <c r="DG1458" s="43"/>
      <c r="DH1458" s="43"/>
      <c r="DI1458" s="43"/>
      <c r="DJ1458" s="43"/>
      <c r="DK1458" s="43"/>
      <c r="DL1458" s="43"/>
      <c r="DM1458" s="43"/>
      <c r="DN1458" s="43"/>
      <c r="DO1458" s="43"/>
      <c r="DP1458" s="43"/>
      <c r="DQ1458" s="43"/>
      <c r="DR1458" s="43"/>
      <c r="DS1458" s="43"/>
      <c r="DT1458" s="43"/>
      <c r="DU1458" s="43"/>
      <c r="DV1458" s="43"/>
      <c r="DW1458" s="43"/>
      <c r="DX1458" s="43"/>
      <c r="DY1458" s="43"/>
      <c r="DZ1458" s="43"/>
      <c r="EA1458" s="43"/>
      <c r="EB1458" s="43"/>
      <c r="EC1458" s="43"/>
      <c r="ED1458" s="43"/>
      <c r="EE1458" s="43"/>
      <c r="EF1458" s="43"/>
      <c r="EG1458" s="43"/>
      <c r="EH1458" s="43"/>
      <c r="EI1458" s="43"/>
      <c r="EJ1458" s="43"/>
      <c r="EK1458" s="43"/>
      <c r="EL1458" s="43"/>
      <c r="EM1458" s="43"/>
      <c r="EN1458" s="43"/>
      <c r="EO1458" s="43"/>
      <c r="EP1458" s="43"/>
      <c r="EQ1458" s="43"/>
      <c r="ER1458" s="43"/>
      <c r="ES1458" s="43"/>
      <c r="ET1458" s="43"/>
      <c r="EU1458" s="43"/>
      <c r="EV1458" s="43"/>
      <c r="EW1458" s="43"/>
      <c r="EX1458" s="43"/>
      <c r="EY1458" s="43"/>
      <c r="EZ1458" s="43"/>
      <c r="FA1458" s="43"/>
      <c r="FB1458" s="43"/>
      <c r="FC1458" s="43"/>
      <c r="FD1458" s="43"/>
      <c r="FE1458" s="43"/>
      <c r="FF1458" s="43"/>
      <c r="FG1458" s="43"/>
      <c r="FH1458" s="43"/>
      <c r="FI1458" s="43"/>
      <c r="FJ1458" s="43"/>
      <c r="FK1458" s="43"/>
      <c r="FL1458" s="43"/>
      <c r="FM1458" s="43"/>
      <c r="FN1458" s="43"/>
      <c r="FO1458" s="43"/>
      <c r="FP1458" s="43"/>
      <c r="FQ1458" s="43"/>
      <c r="FR1458" s="43"/>
      <c r="FS1458" s="43"/>
      <c r="FT1458" s="43"/>
      <c r="FU1458" s="43"/>
      <c r="FV1458" s="43"/>
      <c r="FW1458" s="43"/>
      <c r="FX1458" s="43"/>
      <c r="FY1458" s="43"/>
      <c r="FZ1458" s="43"/>
      <c r="GA1458" s="43"/>
      <c r="GB1458" s="43"/>
      <c r="GC1458" s="43"/>
      <c r="GD1458" s="43"/>
      <c r="GE1458" s="43"/>
      <c r="GF1458" s="43"/>
      <c r="GG1458" s="43"/>
      <c r="GH1458" s="43"/>
      <c r="GI1458" s="43"/>
      <c r="GJ1458" s="43"/>
      <c r="GK1458" s="43"/>
      <c r="GL1458" s="43"/>
      <c r="GM1458" s="43"/>
      <c r="GN1458" s="43"/>
      <c r="GO1458" s="43"/>
      <c r="GP1458" s="43"/>
      <c r="GQ1458" s="43"/>
      <c r="GR1458" s="43"/>
      <c r="GS1458" s="43"/>
      <c r="GT1458" s="43"/>
      <c r="GU1458" s="43"/>
      <c r="GV1458" s="43"/>
      <c r="GW1458" s="43"/>
      <c r="GX1458" s="43"/>
      <c r="GY1458" s="43"/>
      <c r="GZ1458" s="43"/>
      <c r="HA1458" s="43"/>
      <c r="HB1458" s="43"/>
      <c r="HC1458" s="43"/>
      <c r="HD1458" s="43"/>
      <c r="HE1458" s="43"/>
      <c r="HF1458" s="43"/>
      <c r="HG1458" s="43"/>
      <c r="HH1458" s="43"/>
      <c r="HI1458" s="43"/>
      <c r="HJ1458" s="43"/>
      <c r="HK1458" s="43"/>
      <c r="HL1458" s="43"/>
      <c r="HM1458" s="43"/>
      <c r="HN1458" s="43"/>
      <c r="HO1458" s="43"/>
      <c r="HP1458" s="43"/>
      <c r="HQ1458" s="43"/>
      <c r="HR1458" s="43"/>
      <c r="HS1458" s="43"/>
      <c r="HT1458" s="43"/>
      <c r="HU1458" s="43"/>
      <c r="HV1458" s="43"/>
      <c r="HW1458" s="43"/>
      <c r="HX1458" s="43"/>
      <c r="HY1458" s="43"/>
      <c r="HZ1458" s="43"/>
      <c r="IA1458" s="43"/>
      <c r="IB1458" s="43"/>
    </row>
    <row r="1459" spans="1:236">
      <c r="A1459" s="43"/>
      <c r="B1459" s="43"/>
      <c r="C1459" s="43"/>
      <c r="D1459" s="43"/>
      <c r="E1459" s="43"/>
      <c r="F1459" s="43"/>
      <c r="G1459" s="43"/>
      <c r="H1459" s="43"/>
      <c r="I1459" s="43"/>
      <c r="J1459" s="43"/>
      <c r="K1459" s="43"/>
      <c r="L1459" s="43"/>
      <c r="M1459" s="43"/>
      <c r="N1459" s="43"/>
      <c r="O1459" s="60"/>
      <c r="P1459" s="43"/>
      <c r="Q1459" s="43"/>
      <c r="R1459" s="43"/>
      <c r="S1459" s="43"/>
      <c r="T1459" s="43"/>
      <c r="U1459" s="43"/>
      <c r="V1459" s="43"/>
      <c r="W1459" s="43"/>
      <c r="X1459" s="43"/>
      <c r="Y1459" s="43"/>
      <c r="Z1459" s="43"/>
      <c r="AA1459" s="43"/>
      <c r="AB1459" s="43"/>
      <c r="AC1459" s="43"/>
      <c r="AD1459" s="43"/>
      <c r="AE1459" s="43"/>
      <c r="AF1459" s="43"/>
      <c r="AG1459" s="43"/>
      <c r="AH1459" s="43"/>
      <c r="AI1459" s="43"/>
      <c r="AJ1459" s="43"/>
      <c r="AK1459" s="43"/>
      <c r="AL1459" s="43"/>
      <c r="AM1459" s="43"/>
      <c r="AN1459" s="43"/>
      <c r="AO1459" s="43"/>
      <c r="AP1459" s="43"/>
      <c r="AQ1459" s="43"/>
      <c r="AR1459" s="43"/>
      <c r="AS1459" s="43"/>
      <c r="AT1459" s="43"/>
      <c r="AU1459" s="43"/>
      <c r="AV1459" s="43"/>
      <c r="AW1459" s="43"/>
      <c r="AX1459" s="43"/>
      <c r="AY1459" s="43"/>
      <c r="AZ1459" s="43"/>
      <c r="BA1459" s="43"/>
      <c r="BB1459" s="43"/>
      <c r="BC1459" s="43"/>
      <c r="BD1459" s="43"/>
      <c r="BE1459" s="43"/>
      <c r="BF1459" s="43"/>
      <c r="BG1459" s="43"/>
      <c r="BH1459" s="43"/>
      <c r="BI1459" s="43"/>
      <c r="BJ1459" s="43"/>
      <c r="BK1459" s="43"/>
      <c r="BL1459" s="43"/>
      <c r="BM1459" s="43"/>
      <c r="BN1459" s="43"/>
      <c r="BO1459" s="43"/>
      <c r="BP1459" s="43"/>
      <c r="BQ1459" s="43"/>
      <c r="BR1459" s="43"/>
      <c r="BS1459" s="43"/>
      <c r="BT1459" s="43"/>
      <c r="BU1459" s="43"/>
      <c r="BV1459" s="43"/>
      <c r="BW1459" s="43"/>
      <c r="BX1459" s="43"/>
      <c r="BY1459" s="43"/>
      <c r="BZ1459" s="43"/>
      <c r="CA1459" s="43"/>
      <c r="CB1459" s="43"/>
      <c r="CC1459" s="43"/>
      <c r="CD1459" s="43"/>
      <c r="CE1459" s="43"/>
      <c r="CF1459" s="43"/>
      <c r="CG1459" s="43"/>
      <c r="CH1459" s="43"/>
      <c r="CI1459" s="43"/>
      <c r="CJ1459" s="43"/>
      <c r="CK1459" s="43"/>
      <c r="CL1459" s="43"/>
      <c r="CM1459" s="43"/>
      <c r="CN1459" s="43"/>
      <c r="CO1459" s="43"/>
      <c r="CP1459" s="43"/>
      <c r="CQ1459" s="43"/>
      <c r="CR1459" s="43"/>
      <c r="CS1459" s="43"/>
      <c r="CT1459" s="43"/>
      <c r="CU1459" s="43"/>
      <c r="CV1459" s="43"/>
      <c r="CW1459" s="43"/>
      <c r="CX1459" s="43"/>
      <c r="CY1459" s="43"/>
      <c r="CZ1459" s="43"/>
      <c r="DA1459" s="43"/>
      <c r="DB1459" s="43"/>
      <c r="DC1459" s="43"/>
      <c r="DD1459" s="43"/>
      <c r="DE1459" s="43"/>
      <c r="DF1459" s="43"/>
      <c r="DG1459" s="43"/>
      <c r="DH1459" s="43"/>
      <c r="DI1459" s="43"/>
      <c r="DJ1459" s="43"/>
      <c r="DK1459" s="43"/>
      <c r="DL1459" s="43"/>
      <c r="DM1459" s="43"/>
      <c r="DN1459" s="43"/>
      <c r="DO1459" s="43"/>
      <c r="DP1459" s="43"/>
      <c r="DQ1459" s="43"/>
      <c r="DR1459" s="43"/>
      <c r="DS1459" s="43"/>
      <c r="DT1459" s="43"/>
      <c r="DU1459" s="43"/>
      <c r="DV1459" s="43"/>
      <c r="DW1459" s="43"/>
      <c r="DX1459" s="43"/>
      <c r="DY1459" s="43"/>
      <c r="DZ1459" s="43"/>
      <c r="EA1459" s="43"/>
      <c r="EB1459" s="43"/>
      <c r="EC1459" s="43"/>
      <c r="ED1459" s="43"/>
      <c r="EE1459" s="43"/>
      <c r="EF1459" s="43"/>
      <c r="EG1459" s="43"/>
      <c r="EH1459" s="43"/>
      <c r="EI1459" s="43"/>
      <c r="EJ1459" s="43"/>
      <c r="EK1459" s="43"/>
      <c r="EL1459" s="43"/>
      <c r="EM1459" s="43"/>
      <c r="EN1459" s="43"/>
      <c r="EO1459" s="43"/>
      <c r="EP1459" s="43"/>
      <c r="EQ1459" s="43"/>
      <c r="ER1459" s="43"/>
      <c r="ES1459" s="43"/>
      <c r="ET1459" s="43"/>
      <c r="EU1459" s="43"/>
      <c r="EV1459" s="43"/>
      <c r="EW1459" s="43"/>
      <c r="EX1459" s="43"/>
      <c r="EY1459" s="43"/>
      <c r="EZ1459" s="43"/>
      <c r="FA1459" s="43"/>
      <c r="FB1459" s="43"/>
      <c r="FC1459" s="43"/>
      <c r="FD1459" s="43"/>
      <c r="FE1459" s="43"/>
      <c r="FF1459" s="43"/>
      <c r="FG1459" s="43"/>
      <c r="FH1459" s="43"/>
      <c r="FI1459" s="43"/>
      <c r="FJ1459" s="43"/>
      <c r="FK1459" s="43"/>
      <c r="FL1459" s="43"/>
      <c r="FM1459" s="43"/>
      <c r="FN1459" s="43"/>
      <c r="FO1459" s="43"/>
      <c r="FP1459" s="43"/>
      <c r="FQ1459" s="43"/>
      <c r="FR1459" s="43"/>
      <c r="FS1459" s="43"/>
      <c r="FT1459" s="43"/>
      <c r="FU1459" s="43"/>
      <c r="FV1459" s="43"/>
      <c r="FW1459" s="43"/>
      <c r="FX1459" s="43"/>
      <c r="FY1459" s="43"/>
      <c r="FZ1459" s="43"/>
      <c r="GA1459" s="43"/>
      <c r="GB1459" s="43"/>
      <c r="GC1459" s="43"/>
      <c r="GD1459" s="43"/>
      <c r="GE1459" s="43"/>
      <c r="GF1459" s="43"/>
      <c r="GG1459" s="43"/>
      <c r="GH1459" s="43"/>
      <c r="GI1459" s="43"/>
      <c r="GJ1459" s="43"/>
      <c r="GK1459" s="43"/>
      <c r="GL1459" s="43"/>
      <c r="GM1459" s="43"/>
      <c r="GN1459" s="43"/>
      <c r="GO1459" s="43"/>
      <c r="GP1459" s="43"/>
      <c r="GQ1459" s="43"/>
      <c r="GR1459" s="43"/>
      <c r="GS1459" s="43"/>
      <c r="GT1459" s="43"/>
      <c r="GU1459" s="43"/>
      <c r="GV1459" s="43"/>
      <c r="GW1459" s="43"/>
      <c r="GX1459" s="43"/>
      <c r="GY1459" s="43"/>
      <c r="GZ1459" s="43"/>
      <c r="HA1459" s="43"/>
      <c r="HB1459" s="43"/>
      <c r="HC1459" s="43"/>
      <c r="HD1459" s="43"/>
      <c r="HE1459" s="43"/>
      <c r="HF1459" s="43"/>
      <c r="HG1459" s="43"/>
      <c r="HH1459" s="43"/>
      <c r="HI1459" s="43"/>
      <c r="HJ1459" s="43"/>
      <c r="HK1459" s="43"/>
      <c r="HL1459" s="43"/>
      <c r="HM1459" s="43"/>
      <c r="HN1459" s="43"/>
      <c r="HO1459" s="43"/>
      <c r="HP1459" s="43"/>
      <c r="HQ1459" s="43"/>
      <c r="HR1459" s="43"/>
      <c r="HS1459" s="43"/>
      <c r="HT1459" s="43"/>
      <c r="HU1459" s="43"/>
      <c r="HV1459" s="43"/>
      <c r="HW1459" s="43"/>
      <c r="HX1459" s="43"/>
      <c r="HY1459" s="43"/>
      <c r="HZ1459" s="43"/>
      <c r="IA1459" s="43"/>
      <c r="IB1459" s="43"/>
    </row>
    <row r="1460" spans="1:236">
      <c r="A1460" s="43"/>
      <c r="B1460" s="43"/>
      <c r="C1460" s="43"/>
      <c r="D1460" s="43"/>
      <c r="E1460" s="43"/>
      <c r="F1460" s="43"/>
      <c r="G1460" s="43"/>
      <c r="H1460" s="43"/>
      <c r="I1460" s="43"/>
      <c r="J1460" s="43"/>
      <c r="K1460" s="43"/>
      <c r="L1460" s="43"/>
      <c r="M1460" s="43"/>
      <c r="N1460" s="43"/>
      <c r="O1460" s="60"/>
      <c r="P1460" s="43"/>
      <c r="Q1460" s="43"/>
      <c r="R1460" s="43"/>
      <c r="S1460" s="43"/>
      <c r="T1460" s="43"/>
      <c r="U1460" s="43"/>
      <c r="V1460" s="43"/>
      <c r="W1460" s="43"/>
      <c r="X1460" s="43"/>
      <c r="Y1460" s="43"/>
      <c r="Z1460" s="43"/>
      <c r="AA1460" s="43"/>
      <c r="AB1460" s="43"/>
      <c r="AC1460" s="43"/>
      <c r="AD1460" s="43"/>
      <c r="AE1460" s="43"/>
      <c r="AF1460" s="43"/>
      <c r="AG1460" s="43"/>
      <c r="AH1460" s="43"/>
      <c r="AI1460" s="43"/>
      <c r="AJ1460" s="43"/>
      <c r="AK1460" s="43"/>
      <c r="AL1460" s="43"/>
      <c r="AM1460" s="43"/>
      <c r="AN1460" s="43"/>
      <c r="AO1460" s="43"/>
      <c r="AP1460" s="43"/>
      <c r="AQ1460" s="43"/>
      <c r="AR1460" s="43"/>
      <c r="AS1460" s="43"/>
      <c r="AT1460" s="43"/>
      <c r="AU1460" s="43"/>
      <c r="AV1460" s="43"/>
      <c r="AW1460" s="43"/>
      <c r="AX1460" s="43"/>
      <c r="AY1460" s="43"/>
      <c r="AZ1460" s="43"/>
      <c r="BA1460" s="43"/>
      <c r="BB1460" s="43"/>
      <c r="BC1460" s="43"/>
      <c r="BD1460" s="43"/>
      <c r="BE1460" s="43"/>
      <c r="BF1460" s="43"/>
      <c r="BG1460" s="43"/>
      <c r="BH1460" s="43"/>
      <c r="BI1460" s="43"/>
      <c r="BJ1460" s="43"/>
      <c r="BK1460" s="43"/>
      <c r="BL1460" s="43"/>
      <c r="BM1460" s="43"/>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43"/>
      <c r="FE1460" s="43"/>
      <c r="FF1460" s="43"/>
      <c r="FG1460" s="43"/>
      <c r="FH1460" s="43"/>
      <c r="FI1460" s="43"/>
      <c r="FJ1460" s="43"/>
      <c r="FK1460" s="43"/>
      <c r="FL1460" s="43"/>
      <c r="FM1460" s="43"/>
      <c r="FN1460" s="43"/>
      <c r="FO1460" s="43"/>
      <c r="FP1460" s="43"/>
      <c r="FQ1460" s="43"/>
      <c r="FR1460" s="43"/>
      <c r="FS1460" s="43"/>
      <c r="FT1460" s="43"/>
      <c r="FU1460" s="43"/>
      <c r="FV1460" s="43"/>
      <c r="FW1460" s="43"/>
      <c r="FX1460" s="43"/>
      <c r="FY1460" s="43"/>
      <c r="FZ1460" s="43"/>
      <c r="GA1460" s="43"/>
      <c r="GB1460" s="43"/>
      <c r="GC1460" s="43"/>
      <c r="GD1460" s="43"/>
      <c r="GE1460" s="43"/>
      <c r="GF1460" s="43"/>
      <c r="GG1460" s="43"/>
      <c r="GH1460" s="43"/>
      <c r="GI1460" s="43"/>
      <c r="GJ1460" s="43"/>
      <c r="GK1460" s="43"/>
      <c r="GL1460" s="43"/>
      <c r="GM1460" s="43"/>
      <c r="GN1460" s="43"/>
      <c r="GO1460" s="43"/>
      <c r="GP1460" s="43"/>
      <c r="GQ1460" s="43"/>
      <c r="GR1460" s="43"/>
      <c r="GS1460" s="43"/>
      <c r="GT1460" s="43"/>
      <c r="GU1460" s="43"/>
      <c r="GV1460" s="43"/>
      <c r="GW1460" s="43"/>
      <c r="GX1460" s="43"/>
      <c r="GY1460" s="43"/>
      <c r="GZ1460" s="43"/>
      <c r="HA1460" s="43"/>
      <c r="HB1460" s="43"/>
      <c r="HC1460" s="43"/>
      <c r="HD1460" s="43"/>
      <c r="HE1460" s="43"/>
      <c r="HF1460" s="43"/>
      <c r="HG1460" s="43"/>
      <c r="HH1460" s="43"/>
      <c r="HI1460" s="43"/>
      <c r="HJ1460" s="43"/>
      <c r="HK1460" s="43"/>
      <c r="HL1460" s="43"/>
      <c r="HM1460" s="43"/>
      <c r="HN1460" s="43"/>
      <c r="HO1460" s="43"/>
      <c r="HP1460" s="43"/>
      <c r="HQ1460" s="43"/>
      <c r="HR1460" s="43"/>
      <c r="HS1460" s="43"/>
      <c r="HT1460" s="43"/>
      <c r="HU1460" s="43"/>
      <c r="HV1460" s="43"/>
      <c r="HW1460" s="43"/>
      <c r="HX1460" s="43"/>
      <c r="HY1460" s="43"/>
      <c r="HZ1460" s="43"/>
      <c r="IA1460" s="43"/>
      <c r="IB1460" s="43"/>
    </row>
    <row r="1461" spans="1:236">
      <c r="A1461" s="43"/>
      <c r="B1461" s="43"/>
      <c r="C1461" s="43"/>
      <c r="D1461" s="43"/>
      <c r="E1461" s="43"/>
      <c r="F1461" s="43"/>
      <c r="G1461" s="43"/>
      <c r="H1461" s="43"/>
      <c r="I1461" s="43"/>
      <c r="J1461" s="43"/>
      <c r="K1461" s="43"/>
      <c r="L1461" s="43"/>
      <c r="M1461" s="43"/>
      <c r="N1461" s="43"/>
      <c r="O1461" s="60"/>
      <c r="P1461" s="43"/>
      <c r="Q1461" s="43"/>
      <c r="R1461" s="43"/>
      <c r="S1461" s="43"/>
      <c r="T1461" s="43"/>
      <c r="U1461" s="43"/>
      <c r="V1461" s="43"/>
      <c r="W1461" s="43"/>
      <c r="X1461" s="43"/>
      <c r="Y1461" s="43"/>
      <c r="Z1461" s="43"/>
      <c r="AA1461" s="43"/>
      <c r="AB1461" s="43"/>
      <c r="AC1461" s="43"/>
      <c r="AD1461" s="43"/>
      <c r="AE1461" s="43"/>
      <c r="AF1461" s="43"/>
      <c r="AG1461" s="43"/>
      <c r="AH1461" s="43"/>
      <c r="AI1461" s="43"/>
      <c r="AJ1461" s="43"/>
      <c r="AK1461" s="43"/>
      <c r="AL1461" s="43"/>
      <c r="AM1461" s="43"/>
      <c r="AN1461" s="43"/>
      <c r="AO1461" s="43"/>
      <c r="AP1461" s="43"/>
      <c r="AQ1461" s="43"/>
      <c r="AR1461" s="43"/>
      <c r="AS1461" s="43"/>
      <c r="AT1461" s="43"/>
      <c r="AU1461" s="43"/>
      <c r="AV1461" s="43"/>
      <c r="AW1461" s="43"/>
      <c r="AX1461" s="43"/>
      <c r="AY1461" s="43"/>
      <c r="AZ1461" s="43"/>
      <c r="BA1461" s="43"/>
      <c r="BB1461" s="43"/>
      <c r="BC1461" s="43"/>
      <c r="BD1461" s="43"/>
      <c r="BE1461" s="43"/>
      <c r="BF1461" s="43"/>
      <c r="BG1461" s="43"/>
      <c r="BH1461" s="43"/>
      <c r="BI1461" s="43"/>
      <c r="BJ1461" s="43"/>
      <c r="BK1461" s="43"/>
      <c r="BL1461" s="43"/>
      <c r="BM1461" s="43"/>
      <c r="BN1461" s="43"/>
      <c r="BO1461" s="43"/>
      <c r="BP1461" s="43"/>
      <c r="BQ1461" s="43"/>
      <c r="BR1461" s="43"/>
      <c r="BS1461" s="43"/>
      <c r="BT1461" s="43"/>
      <c r="BU1461" s="43"/>
      <c r="BV1461" s="43"/>
      <c r="BW1461" s="43"/>
      <c r="BX1461" s="43"/>
      <c r="BY1461" s="43"/>
      <c r="BZ1461" s="43"/>
      <c r="CA1461" s="43"/>
      <c r="CB1461" s="43"/>
      <c r="CC1461" s="43"/>
      <c r="CD1461" s="43"/>
      <c r="CE1461" s="43"/>
      <c r="CF1461" s="43"/>
      <c r="CG1461" s="43"/>
      <c r="CH1461" s="43"/>
      <c r="CI1461" s="43"/>
      <c r="CJ1461" s="43"/>
      <c r="CK1461" s="43"/>
      <c r="CL1461" s="43"/>
      <c r="CM1461" s="43"/>
      <c r="CN1461" s="43"/>
      <c r="CO1461" s="43"/>
      <c r="CP1461" s="43"/>
      <c r="CQ1461" s="43"/>
      <c r="CR1461" s="43"/>
      <c r="CS1461" s="43"/>
      <c r="CT1461" s="43"/>
      <c r="CU1461" s="43"/>
      <c r="CV1461" s="43"/>
      <c r="CW1461" s="43"/>
      <c r="CX1461" s="43"/>
      <c r="CY1461" s="43"/>
      <c r="CZ1461" s="43"/>
      <c r="DA1461" s="43"/>
      <c r="DB1461" s="43"/>
      <c r="DC1461" s="43"/>
      <c r="DD1461" s="43"/>
      <c r="DE1461" s="43"/>
      <c r="DF1461" s="43"/>
      <c r="DG1461" s="43"/>
      <c r="DH1461" s="43"/>
      <c r="DI1461" s="43"/>
      <c r="DJ1461" s="43"/>
      <c r="DK1461" s="43"/>
      <c r="DL1461" s="43"/>
      <c r="DM1461" s="43"/>
      <c r="DN1461" s="43"/>
      <c r="DO1461" s="43"/>
      <c r="DP1461" s="43"/>
      <c r="DQ1461" s="43"/>
      <c r="DR1461" s="43"/>
      <c r="DS1461" s="43"/>
      <c r="DT1461" s="43"/>
      <c r="DU1461" s="43"/>
      <c r="DV1461" s="43"/>
      <c r="DW1461" s="43"/>
      <c r="DX1461" s="43"/>
      <c r="DY1461" s="43"/>
      <c r="DZ1461" s="43"/>
      <c r="EA1461" s="43"/>
      <c r="EB1461" s="43"/>
      <c r="EC1461" s="43"/>
      <c r="ED1461" s="43"/>
      <c r="EE1461" s="43"/>
      <c r="EF1461" s="43"/>
      <c r="EG1461" s="43"/>
      <c r="EH1461" s="43"/>
      <c r="EI1461" s="43"/>
      <c r="EJ1461" s="43"/>
      <c r="EK1461" s="43"/>
      <c r="EL1461" s="43"/>
      <c r="EM1461" s="43"/>
      <c r="EN1461" s="43"/>
      <c r="EO1461" s="43"/>
      <c r="EP1461" s="43"/>
      <c r="EQ1461" s="43"/>
      <c r="ER1461" s="43"/>
      <c r="ES1461" s="43"/>
      <c r="ET1461" s="43"/>
      <c r="EU1461" s="43"/>
      <c r="EV1461" s="43"/>
      <c r="EW1461" s="43"/>
      <c r="EX1461" s="43"/>
      <c r="EY1461" s="43"/>
      <c r="EZ1461" s="43"/>
      <c r="FA1461" s="43"/>
      <c r="FB1461" s="43"/>
      <c r="FC1461" s="43"/>
      <c r="FD1461" s="43"/>
      <c r="FE1461" s="43"/>
      <c r="FF1461" s="43"/>
      <c r="FG1461" s="43"/>
      <c r="FH1461" s="43"/>
      <c r="FI1461" s="43"/>
      <c r="FJ1461" s="43"/>
      <c r="FK1461" s="43"/>
      <c r="FL1461" s="43"/>
      <c r="FM1461" s="43"/>
      <c r="FN1461" s="43"/>
      <c r="FO1461" s="43"/>
      <c r="FP1461" s="43"/>
      <c r="FQ1461" s="43"/>
      <c r="FR1461" s="43"/>
      <c r="FS1461" s="43"/>
      <c r="FT1461" s="43"/>
      <c r="FU1461" s="43"/>
      <c r="FV1461" s="43"/>
      <c r="FW1461" s="43"/>
      <c r="FX1461" s="43"/>
      <c r="FY1461" s="43"/>
      <c r="FZ1461" s="43"/>
      <c r="GA1461" s="43"/>
      <c r="GB1461" s="43"/>
      <c r="GC1461" s="43"/>
      <c r="GD1461" s="43"/>
      <c r="GE1461" s="43"/>
      <c r="GF1461" s="43"/>
      <c r="GG1461" s="43"/>
      <c r="GH1461" s="43"/>
      <c r="GI1461" s="43"/>
      <c r="GJ1461" s="43"/>
      <c r="GK1461" s="43"/>
      <c r="GL1461" s="43"/>
      <c r="GM1461" s="43"/>
      <c r="GN1461" s="43"/>
      <c r="GO1461" s="43"/>
      <c r="GP1461" s="43"/>
      <c r="GQ1461" s="43"/>
      <c r="GR1461" s="43"/>
      <c r="GS1461" s="43"/>
      <c r="GT1461" s="43"/>
      <c r="GU1461" s="43"/>
      <c r="GV1461" s="43"/>
      <c r="GW1461" s="43"/>
      <c r="GX1461" s="43"/>
      <c r="GY1461" s="43"/>
      <c r="GZ1461" s="43"/>
      <c r="HA1461" s="43"/>
      <c r="HB1461" s="43"/>
      <c r="HC1461" s="43"/>
      <c r="HD1461" s="43"/>
      <c r="HE1461" s="43"/>
      <c r="HF1461" s="43"/>
      <c r="HG1461" s="43"/>
      <c r="HH1461" s="43"/>
      <c r="HI1461" s="43"/>
      <c r="HJ1461" s="43"/>
      <c r="HK1461" s="43"/>
      <c r="HL1461" s="43"/>
      <c r="HM1461" s="43"/>
      <c r="HN1461" s="43"/>
      <c r="HO1461" s="43"/>
      <c r="HP1461" s="43"/>
      <c r="HQ1461" s="43"/>
      <c r="HR1461" s="43"/>
      <c r="HS1461" s="43"/>
      <c r="HT1461" s="43"/>
      <c r="HU1461" s="43"/>
      <c r="HV1461" s="43"/>
      <c r="HW1461" s="43"/>
      <c r="HX1461" s="43"/>
      <c r="HY1461" s="43"/>
      <c r="HZ1461" s="43"/>
      <c r="IA1461" s="43"/>
      <c r="IB1461" s="43"/>
    </row>
    <row r="1462" spans="1:236">
      <c r="A1462" s="43"/>
      <c r="B1462" s="43"/>
      <c r="C1462" s="43"/>
      <c r="D1462" s="43"/>
      <c r="E1462" s="43"/>
      <c r="F1462" s="43"/>
      <c r="G1462" s="43"/>
      <c r="H1462" s="43"/>
      <c r="I1462" s="43"/>
      <c r="J1462" s="43"/>
      <c r="K1462" s="43"/>
      <c r="L1462" s="43"/>
      <c r="M1462" s="43"/>
      <c r="N1462" s="43"/>
      <c r="O1462" s="60"/>
      <c r="P1462" s="43"/>
      <c r="Q1462" s="43"/>
      <c r="R1462" s="43"/>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43"/>
      <c r="FE1462" s="43"/>
      <c r="FF1462" s="43"/>
      <c r="FG1462" s="43"/>
      <c r="FH1462" s="43"/>
      <c r="FI1462" s="43"/>
      <c r="FJ1462" s="43"/>
      <c r="FK1462" s="43"/>
      <c r="FL1462" s="43"/>
      <c r="FM1462" s="43"/>
      <c r="FN1462" s="43"/>
      <c r="FO1462" s="43"/>
      <c r="FP1462" s="43"/>
      <c r="FQ1462" s="43"/>
      <c r="FR1462" s="43"/>
      <c r="FS1462" s="43"/>
      <c r="FT1462" s="43"/>
      <c r="FU1462" s="43"/>
      <c r="FV1462" s="43"/>
      <c r="FW1462" s="43"/>
      <c r="FX1462" s="43"/>
      <c r="FY1462" s="43"/>
      <c r="FZ1462" s="43"/>
      <c r="GA1462" s="43"/>
      <c r="GB1462" s="43"/>
      <c r="GC1462" s="43"/>
      <c r="GD1462" s="43"/>
      <c r="GE1462" s="43"/>
      <c r="GF1462" s="43"/>
      <c r="GG1462" s="43"/>
      <c r="GH1462" s="43"/>
      <c r="GI1462" s="43"/>
      <c r="GJ1462" s="43"/>
      <c r="GK1462" s="43"/>
      <c r="GL1462" s="43"/>
      <c r="GM1462" s="43"/>
      <c r="GN1462" s="43"/>
      <c r="GO1462" s="43"/>
      <c r="GP1462" s="43"/>
      <c r="GQ1462" s="43"/>
      <c r="GR1462" s="43"/>
      <c r="GS1462" s="43"/>
      <c r="GT1462" s="43"/>
      <c r="GU1462" s="43"/>
      <c r="GV1462" s="43"/>
      <c r="GW1462" s="43"/>
      <c r="GX1462" s="43"/>
      <c r="GY1462" s="43"/>
      <c r="GZ1462" s="43"/>
      <c r="HA1462" s="43"/>
      <c r="HB1462" s="43"/>
      <c r="HC1462" s="43"/>
      <c r="HD1462" s="43"/>
      <c r="HE1462" s="43"/>
      <c r="HF1462" s="43"/>
      <c r="HG1462" s="43"/>
      <c r="HH1462" s="43"/>
      <c r="HI1462" s="43"/>
      <c r="HJ1462" s="43"/>
      <c r="HK1462" s="43"/>
      <c r="HL1462" s="43"/>
      <c r="HM1462" s="43"/>
      <c r="HN1462" s="43"/>
      <c r="HO1462" s="43"/>
      <c r="HP1462" s="43"/>
      <c r="HQ1462" s="43"/>
      <c r="HR1462" s="43"/>
      <c r="HS1462" s="43"/>
      <c r="HT1462" s="43"/>
      <c r="HU1462" s="43"/>
      <c r="HV1462" s="43"/>
      <c r="HW1462" s="43"/>
      <c r="HX1462" s="43"/>
      <c r="HY1462" s="43"/>
      <c r="HZ1462" s="43"/>
      <c r="IA1462" s="43"/>
      <c r="IB1462" s="43"/>
    </row>
    <row r="1463" spans="1:236">
      <c r="A1463" s="43"/>
      <c r="B1463" s="43"/>
      <c r="C1463" s="43"/>
      <c r="D1463" s="43"/>
      <c r="E1463" s="43"/>
      <c r="F1463" s="43"/>
      <c r="G1463" s="43"/>
      <c r="H1463" s="43"/>
      <c r="I1463" s="43"/>
      <c r="J1463" s="43"/>
      <c r="K1463" s="43"/>
      <c r="L1463" s="43"/>
      <c r="M1463" s="43"/>
      <c r="N1463" s="43"/>
      <c r="O1463" s="60"/>
      <c r="P1463" s="43"/>
      <c r="Q1463" s="43"/>
      <c r="R1463" s="43"/>
      <c r="S1463" s="43"/>
      <c r="T1463" s="43"/>
      <c r="U1463" s="43"/>
      <c r="V1463" s="43"/>
      <c r="W1463" s="43"/>
      <c r="X1463" s="43"/>
      <c r="Y1463" s="43"/>
      <c r="Z1463" s="43"/>
      <c r="AA1463" s="43"/>
      <c r="AB1463" s="43"/>
      <c r="AC1463" s="43"/>
      <c r="AD1463" s="43"/>
      <c r="AE1463" s="43"/>
      <c r="AF1463" s="43"/>
      <c r="AG1463" s="43"/>
      <c r="AH1463" s="43"/>
      <c r="AI1463" s="43"/>
      <c r="AJ1463" s="43"/>
      <c r="AK1463" s="43"/>
      <c r="AL1463" s="43"/>
      <c r="AM1463" s="43"/>
      <c r="AN1463" s="43"/>
      <c r="AO1463" s="43"/>
      <c r="AP1463" s="43"/>
      <c r="AQ1463" s="43"/>
      <c r="AR1463" s="43"/>
      <c r="AS1463" s="43"/>
      <c r="AT1463" s="43"/>
      <c r="AU1463" s="43"/>
      <c r="AV1463" s="43"/>
      <c r="AW1463" s="43"/>
      <c r="AX1463" s="43"/>
      <c r="AY1463" s="43"/>
      <c r="AZ1463" s="43"/>
      <c r="BA1463" s="43"/>
      <c r="BB1463" s="43"/>
      <c r="BC1463" s="43"/>
      <c r="BD1463" s="43"/>
      <c r="BE1463" s="43"/>
      <c r="BF1463" s="43"/>
      <c r="BG1463" s="43"/>
      <c r="BH1463" s="43"/>
      <c r="BI1463" s="43"/>
      <c r="BJ1463" s="43"/>
      <c r="BK1463" s="43"/>
      <c r="BL1463" s="43"/>
      <c r="BM1463" s="43"/>
      <c r="BN1463" s="43"/>
      <c r="BO1463" s="43"/>
      <c r="BP1463" s="43"/>
      <c r="BQ1463" s="43"/>
      <c r="BR1463" s="43"/>
      <c r="BS1463" s="43"/>
      <c r="BT1463" s="43"/>
      <c r="BU1463" s="43"/>
      <c r="BV1463" s="43"/>
      <c r="BW1463" s="43"/>
      <c r="BX1463" s="43"/>
      <c r="BY1463" s="43"/>
      <c r="BZ1463" s="43"/>
      <c r="CA1463" s="43"/>
      <c r="CB1463" s="43"/>
      <c r="CC1463" s="43"/>
      <c r="CD1463" s="43"/>
      <c r="CE1463" s="43"/>
      <c r="CF1463" s="43"/>
      <c r="CG1463" s="43"/>
      <c r="CH1463" s="43"/>
      <c r="CI1463" s="43"/>
      <c r="CJ1463" s="43"/>
      <c r="CK1463" s="43"/>
      <c r="CL1463" s="43"/>
      <c r="CM1463" s="43"/>
      <c r="CN1463" s="43"/>
      <c r="CO1463" s="43"/>
      <c r="CP1463" s="43"/>
      <c r="CQ1463" s="43"/>
      <c r="CR1463" s="43"/>
      <c r="CS1463" s="43"/>
      <c r="CT1463" s="43"/>
      <c r="CU1463" s="43"/>
      <c r="CV1463" s="43"/>
      <c r="CW1463" s="43"/>
      <c r="CX1463" s="43"/>
      <c r="CY1463" s="43"/>
      <c r="CZ1463" s="43"/>
      <c r="DA1463" s="43"/>
      <c r="DB1463" s="43"/>
      <c r="DC1463" s="43"/>
      <c r="DD1463" s="43"/>
      <c r="DE1463" s="43"/>
      <c r="DF1463" s="43"/>
      <c r="DG1463" s="43"/>
      <c r="DH1463" s="43"/>
      <c r="DI1463" s="43"/>
      <c r="DJ1463" s="43"/>
      <c r="DK1463" s="43"/>
      <c r="DL1463" s="43"/>
      <c r="DM1463" s="43"/>
      <c r="DN1463" s="43"/>
      <c r="DO1463" s="43"/>
      <c r="DP1463" s="43"/>
      <c r="DQ1463" s="43"/>
      <c r="DR1463" s="43"/>
      <c r="DS1463" s="43"/>
      <c r="DT1463" s="43"/>
      <c r="DU1463" s="43"/>
      <c r="DV1463" s="43"/>
      <c r="DW1463" s="43"/>
      <c r="DX1463" s="43"/>
      <c r="DY1463" s="43"/>
      <c r="DZ1463" s="43"/>
      <c r="EA1463" s="43"/>
      <c r="EB1463" s="43"/>
      <c r="EC1463" s="43"/>
      <c r="ED1463" s="43"/>
      <c r="EE1463" s="43"/>
      <c r="EF1463" s="43"/>
      <c r="EG1463" s="43"/>
      <c r="EH1463" s="43"/>
      <c r="EI1463" s="43"/>
      <c r="EJ1463" s="43"/>
      <c r="EK1463" s="43"/>
      <c r="EL1463" s="43"/>
      <c r="EM1463" s="43"/>
      <c r="EN1463" s="43"/>
      <c r="EO1463" s="43"/>
      <c r="EP1463" s="43"/>
      <c r="EQ1463" s="43"/>
      <c r="ER1463" s="43"/>
      <c r="ES1463" s="43"/>
      <c r="ET1463" s="43"/>
      <c r="EU1463" s="43"/>
      <c r="EV1463" s="43"/>
      <c r="EW1463" s="43"/>
      <c r="EX1463" s="43"/>
      <c r="EY1463" s="43"/>
      <c r="EZ1463" s="43"/>
      <c r="FA1463" s="43"/>
      <c r="FB1463" s="43"/>
      <c r="FC1463" s="43"/>
      <c r="FD1463" s="43"/>
      <c r="FE1463" s="43"/>
      <c r="FF1463" s="43"/>
      <c r="FG1463" s="43"/>
      <c r="FH1463" s="43"/>
      <c r="FI1463" s="43"/>
      <c r="FJ1463" s="43"/>
      <c r="FK1463" s="43"/>
      <c r="FL1463" s="43"/>
      <c r="FM1463" s="43"/>
      <c r="FN1463" s="43"/>
      <c r="FO1463" s="43"/>
      <c r="FP1463" s="43"/>
      <c r="FQ1463" s="43"/>
      <c r="FR1463" s="43"/>
      <c r="FS1463" s="43"/>
      <c r="FT1463" s="43"/>
      <c r="FU1463" s="43"/>
      <c r="FV1463" s="43"/>
      <c r="FW1463" s="43"/>
      <c r="FX1463" s="43"/>
      <c r="FY1463" s="43"/>
      <c r="FZ1463" s="43"/>
      <c r="GA1463" s="43"/>
      <c r="GB1463" s="43"/>
      <c r="GC1463" s="43"/>
      <c r="GD1463" s="43"/>
      <c r="GE1463" s="43"/>
      <c r="GF1463" s="43"/>
      <c r="GG1463" s="43"/>
      <c r="GH1463" s="43"/>
      <c r="GI1463" s="43"/>
      <c r="GJ1463" s="43"/>
      <c r="GK1463" s="43"/>
      <c r="GL1463" s="43"/>
      <c r="GM1463" s="43"/>
      <c r="GN1463" s="43"/>
      <c r="GO1463" s="43"/>
      <c r="GP1463" s="43"/>
      <c r="GQ1463" s="43"/>
      <c r="GR1463" s="43"/>
      <c r="GS1463" s="43"/>
      <c r="GT1463" s="43"/>
      <c r="GU1463" s="43"/>
      <c r="GV1463" s="43"/>
      <c r="GW1463" s="43"/>
      <c r="GX1463" s="43"/>
      <c r="GY1463" s="43"/>
      <c r="GZ1463" s="43"/>
      <c r="HA1463" s="43"/>
      <c r="HB1463" s="43"/>
      <c r="HC1463" s="43"/>
      <c r="HD1463" s="43"/>
      <c r="HE1463" s="43"/>
      <c r="HF1463" s="43"/>
      <c r="HG1463" s="43"/>
      <c r="HH1463" s="43"/>
      <c r="HI1463" s="43"/>
      <c r="HJ1463" s="43"/>
      <c r="HK1463" s="43"/>
      <c r="HL1463" s="43"/>
      <c r="HM1463" s="43"/>
      <c r="HN1463" s="43"/>
      <c r="HO1463" s="43"/>
      <c r="HP1463" s="43"/>
      <c r="HQ1463" s="43"/>
      <c r="HR1463" s="43"/>
      <c r="HS1463" s="43"/>
      <c r="HT1463" s="43"/>
      <c r="HU1463" s="43"/>
      <c r="HV1463" s="43"/>
      <c r="HW1463" s="43"/>
      <c r="HX1463" s="43"/>
      <c r="HY1463" s="43"/>
      <c r="HZ1463" s="43"/>
      <c r="IA1463" s="43"/>
      <c r="IB1463" s="43"/>
    </row>
    <row r="1464" spans="1:236">
      <c r="A1464" s="43"/>
      <c r="B1464" s="43"/>
      <c r="C1464" s="43"/>
      <c r="D1464" s="43"/>
      <c r="E1464" s="43"/>
      <c r="F1464" s="43"/>
      <c r="G1464" s="43"/>
      <c r="H1464" s="43"/>
      <c r="I1464" s="43"/>
      <c r="J1464" s="43"/>
      <c r="K1464" s="43"/>
      <c r="L1464" s="43"/>
      <c r="M1464" s="43"/>
      <c r="N1464" s="43"/>
      <c r="O1464" s="60"/>
      <c r="P1464" s="43"/>
      <c r="Q1464" s="43"/>
      <c r="R1464" s="43"/>
      <c r="S1464" s="43"/>
      <c r="T1464" s="43"/>
      <c r="U1464" s="43"/>
      <c r="V1464" s="43"/>
      <c r="W1464" s="43"/>
      <c r="X1464" s="43"/>
      <c r="Y1464" s="43"/>
      <c r="Z1464" s="43"/>
      <c r="AA1464" s="43"/>
      <c r="AB1464" s="43"/>
      <c r="AC1464" s="43"/>
      <c r="AD1464" s="43"/>
      <c r="AE1464" s="43"/>
      <c r="AF1464" s="43"/>
      <c r="AG1464" s="43"/>
      <c r="AH1464" s="43"/>
      <c r="AI1464" s="43"/>
      <c r="AJ1464" s="43"/>
      <c r="AK1464" s="43"/>
      <c r="AL1464" s="43"/>
      <c r="AM1464" s="43"/>
      <c r="AN1464" s="43"/>
      <c r="AO1464" s="43"/>
      <c r="AP1464" s="43"/>
      <c r="AQ1464" s="43"/>
      <c r="AR1464" s="43"/>
      <c r="AS1464" s="43"/>
      <c r="AT1464" s="43"/>
      <c r="AU1464" s="43"/>
      <c r="AV1464" s="43"/>
      <c r="AW1464" s="43"/>
      <c r="AX1464" s="43"/>
      <c r="AY1464" s="43"/>
      <c r="AZ1464" s="43"/>
      <c r="BA1464" s="43"/>
      <c r="BB1464" s="43"/>
      <c r="BC1464" s="43"/>
      <c r="BD1464" s="43"/>
      <c r="BE1464" s="43"/>
      <c r="BF1464" s="43"/>
      <c r="BG1464" s="43"/>
      <c r="BH1464" s="43"/>
      <c r="BI1464" s="43"/>
      <c r="BJ1464" s="43"/>
      <c r="BK1464" s="43"/>
      <c r="BL1464" s="43"/>
      <c r="BM1464" s="43"/>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43"/>
      <c r="FE1464" s="43"/>
      <c r="FF1464" s="43"/>
      <c r="FG1464" s="43"/>
      <c r="FH1464" s="43"/>
      <c r="FI1464" s="43"/>
      <c r="FJ1464" s="43"/>
      <c r="FK1464" s="43"/>
      <c r="FL1464" s="43"/>
      <c r="FM1464" s="43"/>
      <c r="FN1464" s="43"/>
      <c r="FO1464" s="43"/>
      <c r="FP1464" s="43"/>
      <c r="FQ1464" s="43"/>
      <c r="FR1464" s="43"/>
      <c r="FS1464" s="43"/>
      <c r="FT1464" s="43"/>
      <c r="FU1464" s="43"/>
      <c r="FV1464" s="43"/>
      <c r="FW1464" s="43"/>
      <c r="FX1464" s="43"/>
      <c r="FY1464" s="43"/>
      <c r="FZ1464" s="43"/>
      <c r="GA1464" s="43"/>
      <c r="GB1464" s="43"/>
      <c r="GC1464" s="43"/>
      <c r="GD1464" s="43"/>
      <c r="GE1464" s="43"/>
      <c r="GF1464" s="43"/>
      <c r="GG1464" s="43"/>
      <c r="GH1464" s="43"/>
      <c r="GI1464" s="43"/>
      <c r="GJ1464" s="43"/>
      <c r="GK1464" s="43"/>
      <c r="GL1464" s="43"/>
      <c r="GM1464" s="43"/>
      <c r="GN1464" s="43"/>
      <c r="GO1464" s="43"/>
      <c r="GP1464" s="43"/>
      <c r="GQ1464" s="43"/>
      <c r="GR1464" s="43"/>
      <c r="GS1464" s="43"/>
      <c r="GT1464" s="43"/>
      <c r="GU1464" s="43"/>
      <c r="GV1464" s="43"/>
      <c r="GW1464" s="43"/>
      <c r="GX1464" s="43"/>
      <c r="GY1464" s="43"/>
      <c r="GZ1464" s="43"/>
      <c r="HA1464" s="43"/>
      <c r="HB1464" s="43"/>
      <c r="HC1464" s="43"/>
      <c r="HD1464" s="43"/>
      <c r="HE1464" s="43"/>
      <c r="HF1464" s="43"/>
      <c r="HG1464" s="43"/>
      <c r="HH1464" s="43"/>
      <c r="HI1464" s="43"/>
      <c r="HJ1464" s="43"/>
      <c r="HK1464" s="43"/>
      <c r="HL1464" s="43"/>
      <c r="HM1464" s="43"/>
      <c r="HN1464" s="43"/>
      <c r="HO1464" s="43"/>
      <c r="HP1464" s="43"/>
      <c r="HQ1464" s="43"/>
      <c r="HR1464" s="43"/>
      <c r="HS1464" s="43"/>
      <c r="HT1464" s="43"/>
      <c r="HU1464" s="43"/>
      <c r="HV1464" s="43"/>
      <c r="HW1464" s="43"/>
      <c r="HX1464" s="43"/>
      <c r="HY1464" s="43"/>
      <c r="HZ1464" s="43"/>
      <c r="IA1464" s="43"/>
      <c r="IB1464" s="43"/>
    </row>
    <row r="1465" spans="1:236">
      <c r="A1465" s="43"/>
      <c r="B1465" s="43"/>
      <c r="C1465" s="43"/>
      <c r="D1465" s="43"/>
      <c r="E1465" s="43"/>
      <c r="F1465" s="43"/>
      <c r="G1465" s="43"/>
      <c r="H1465" s="43"/>
      <c r="I1465" s="43"/>
      <c r="J1465" s="43"/>
      <c r="K1465" s="43"/>
      <c r="L1465" s="43"/>
      <c r="M1465" s="43"/>
      <c r="N1465" s="43"/>
      <c r="O1465" s="60"/>
      <c r="P1465" s="43"/>
      <c r="Q1465" s="43"/>
      <c r="R1465" s="43"/>
      <c r="S1465" s="43"/>
      <c r="T1465" s="43"/>
      <c r="U1465" s="43"/>
      <c r="V1465" s="43"/>
      <c r="W1465" s="43"/>
      <c r="X1465" s="43"/>
      <c r="Y1465" s="43"/>
      <c r="Z1465" s="43"/>
      <c r="AA1465" s="43"/>
      <c r="AB1465" s="43"/>
      <c r="AC1465" s="43"/>
      <c r="AD1465" s="43"/>
      <c r="AE1465" s="43"/>
      <c r="AF1465" s="43"/>
      <c r="AG1465" s="43"/>
      <c r="AH1465" s="43"/>
      <c r="AI1465" s="43"/>
      <c r="AJ1465" s="43"/>
      <c r="AK1465" s="43"/>
      <c r="AL1465" s="43"/>
      <c r="AM1465" s="43"/>
      <c r="AN1465" s="43"/>
      <c r="AO1465" s="43"/>
      <c r="AP1465" s="43"/>
      <c r="AQ1465" s="43"/>
      <c r="AR1465" s="43"/>
      <c r="AS1465" s="43"/>
      <c r="AT1465" s="43"/>
      <c r="AU1465" s="43"/>
      <c r="AV1465" s="43"/>
      <c r="AW1465" s="43"/>
      <c r="AX1465" s="43"/>
      <c r="AY1465" s="43"/>
      <c r="AZ1465" s="43"/>
      <c r="BA1465" s="43"/>
      <c r="BB1465" s="43"/>
      <c r="BC1465" s="43"/>
      <c r="BD1465" s="43"/>
      <c r="BE1465" s="43"/>
      <c r="BF1465" s="43"/>
      <c r="BG1465" s="43"/>
      <c r="BH1465" s="43"/>
      <c r="BI1465" s="43"/>
      <c r="BJ1465" s="43"/>
      <c r="BK1465" s="43"/>
      <c r="BL1465" s="43"/>
      <c r="BM1465" s="43"/>
      <c r="BN1465" s="43"/>
      <c r="BO1465" s="43"/>
      <c r="BP1465" s="43"/>
      <c r="BQ1465" s="43"/>
      <c r="BR1465" s="43"/>
      <c r="BS1465" s="43"/>
      <c r="BT1465" s="43"/>
      <c r="BU1465" s="43"/>
      <c r="BV1465" s="43"/>
      <c r="BW1465" s="43"/>
      <c r="BX1465" s="43"/>
      <c r="BY1465" s="43"/>
      <c r="BZ1465" s="43"/>
      <c r="CA1465" s="43"/>
      <c r="CB1465" s="43"/>
      <c r="CC1465" s="43"/>
      <c r="CD1465" s="43"/>
      <c r="CE1465" s="43"/>
      <c r="CF1465" s="43"/>
      <c r="CG1465" s="43"/>
      <c r="CH1465" s="43"/>
      <c r="CI1465" s="43"/>
      <c r="CJ1465" s="43"/>
      <c r="CK1465" s="43"/>
      <c r="CL1465" s="43"/>
      <c r="CM1465" s="43"/>
      <c r="CN1465" s="43"/>
      <c r="CO1465" s="43"/>
      <c r="CP1465" s="43"/>
      <c r="CQ1465" s="43"/>
      <c r="CR1465" s="43"/>
      <c r="CS1465" s="43"/>
      <c r="CT1465" s="43"/>
      <c r="CU1465" s="43"/>
      <c r="CV1465" s="43"/>
      <c r="CW1465" s="43"/>
      <c r="CX1465" s="43"/>
      <c r="CY1465" s="43"/>
      <c r="CZ1465" s="43"/>
      <c r="DA1465" s="43"/>
      <c r="DB1465" s="43"/>
      <c r="DC1465" s="43"/>
      <c r="DD1465" s="43"/>
      <c r="DE1465" s="43"/>
      <c r="DF1465" s="43"/>
      <c r="DG1465" s="43"/>
      <c r="DH1465" s="43"/>
      <c r="DI1465" s="43"/>
      <c r="DJ1465" s="43"/>
      <c r="DK1465" s="43"/>
      <c r="DL1465" s="43"/>
      <c r="DM1465" s="43"/>
      <c r="DN1465" s="43"/>
      <c r="DO1465" s="43"/>
      <c r="DP1465" s="43"/>
      <c r="DQ1465" s="43"/>
      <c r="DR1465" s="43"/>
      <c r="DS1465" s="43"/>
      <c r="DT1465" s="43"/>
      <c r="DU1465" s="43"/>
      <c r="DV1465" s="43"/>
      <c r="DW1465" s="43"/>
      <c r="DX1465" s="43"/>
      <c r="DY1465" s="43"/>
      <c r="DZ1465" s="43"/>
      <c r="EA1465" s="43"/>
      <c r="EB1465" s="43"/>
      <c r="EC1465" s="43"/>
      <c r="ED1465" s="43"/>
      <c r="EE1465" s="43"/>
      <c r="EF1465" s="43"/>
      <c r="EG1465" s="43"/>
      <c r="EH1465" s="43"/>
      <c r="EI1465" s="43"/>
      <c r="EJ1465" s="43"/>
      <c r="EK1465" s="43"/>
      <c r="EL1465" s="43"/>
      <c r="EM1465" s="43"/>
      <c r="EN1465" s="43"/>
      <c r="EO1465" s="43"/>
      <c r="EP1465" s="43"/>
      <c r="EQ1465" s="43"/>
      <c r="ER1465" s="43"/>
      <c r="ES1465" s="43"/>
      <c r="ET1465" s="43"/>
      <c r="EU1465" s="43"/>
      <c r="EV1465" s="43"/>
      <c r="EW1465" s="43"/>
      <c r="EX1465" s="43"/>
      <c r="EY1465" s="43"/>
      <c r="EZ1465" s="43"/>
      <c r="FA1465" s="43"/>
      <c r="FB1465" s="43"/>
      <c r="FC1465" s="43"/>
      <c r="FD1465" s="43"/>
      <c r="FE1465" s="43"/>
      <c r="FF1465" s="43"/>
      <c r="FG1465" s="43"/>
      <c r="FH1465" s="43"/>
      <c r="FI1465" s="43"/>
      <c r="FJ1465" s="43"/>
      <c r="FK1465" s="43"/>
      <c r="FL1465" s="43"/>
      <c r="FM1465" s="43"/>
      <c r="FN1465" s="43"/>
      <c r="FO1465" s="43"/>
      <c r="FP1465" s="43"/>
      <c r="FQ1465" s="43"/>
      <c r="FR1465" s="43"/>
      <c r="FS1465" s="43"/>
      <c r="FT1465" s="43"/>
      <c r="FU1465" s="43"/>
      <c r="FV1465" s="43"/>
      <c r="FW1465" s="43"/>
      <c r="FX1465" s="43"/>
      <c r="FY1465" s="43"/>
      <c r="FZ1465" s="43"/>
      <c r="GA1465" s="43"/>
      <c r="GB1465" s="43"/>
      <c r="GC1465" s="43"/>
      <c r="GD1465" s="43"/>
      <c r="GE1465" s="43"/>
      <c r="GF1465" s="43"/>
      <c r="GG1465" s="43"/>
      <c r="GH1465" s="43"/>
      <c r="GI1465" s="43"/>
      <c r="GJ1465" s="43"/>
      <c r="GK1465" s="43"/>
      <c r="GL1465" s="43"/>
      <c r="GM1465" s="43"/>
      <c r="GN1465" s="43"/>
      <c r="GO1465" s="43"/>
      <c r="GP1465" s="43"/>
      <c r="GQ1465" s="43"/>
      <c r="GR1465" s="43"/>
      <c r="GS1465" s="43"/>
      <c r="GT1465" s="43"/>
      <c r="GU1465" s="43"/>
      <c r="GV1465" s="43"/>
      <c r="GW1465" s="43"/>
      <c r="GX1465" s="43"/>
      <c r="GY1465" s="43"/>
      <c r="GZ1465" s="43"/>
      <c r="HA1465" s="43"/>
      <c r="HB1465" s="43"/>
      <c r="HC1465" s="43"/>
      <c r="HD1465" s="43"/>
      <c r="HE1465" s="43"/>
      <c r="HF1465" s="43"/>
      <c r="HG1465" s="43"/>
      <c r="HH1465" s="43"/>
      <c r="HI1465" s="43"/>
      <c r="HJ1465" s="43"/>
      <c r="HK1465" s="43"/>
      <c r="HL1465" s="43"/>
      <c r="HM1465" s="43"/>
      <c r="HN1465" s="43"/>
      <c r="HO1465" s="43"/>
      <c r="HP1465" s="43"/>
      <c r="HQ1465" s="43"/>
      <c r="HR1465" s="43"/>
      <c r="HS1465" s="43"/>
      <c r="HT1465" s="43"/>
      <c r="HU1465" s="43"/>
      <c r="HV1465" s="43"/>
      <c r="HW1465" s="43"/>
      <c r="HX1465" s="43"/>
      <c r="HY1465" s="43"/>
      <c r="HZ1465" s="43"/>
      <c r="IA1465" s="43"/>
      <c r="IB1465" s="43"/>
    </row>
    <row r="1466" spans="1:236">
      <c r="A1466" s="43"/>
      <c r="B1466" s="43"/>
      <c r="C1466" s="43"/>
      <c r="D1466" s="43"/>
      <c r="E1466" s="43"/>
      <c r="F1466" s="43"/>
      <c r="G1466" s="43"/>
      <c r="H1466" s="43"/>
      <c r="I1466" s="43"/>
      <c r="J1466" s="43"/>
      <c r="K1466" s="43"/>
      <c r="L1466" s="43"/>
      <c r="M1466" s="43"/>
      <c r="N1466" s="43"/>
      <c r="O1466" s="60"/>
      <c r="P1466" s="43"/>
      <c r="Q1466" s="43"/>
      <c r="R1466" s="43"/>
      <c r="S1466" s="43"/>
      <c r="T1466" s="43"/>
      <c r="U1466" s="43"/>
      <c r="V1466" s="43"/>
      <c r="W1466" s="43"/>
      <c r="X1466" s="43"/>
      <c r="Y1466" s="43"/>
      <c r="Z1466" s="43"/>
      <c r="AA1466" s="43"/>
      <c r="AB1466" s="43"/>
      <c r="AC1466" s="43"/>
      <c r="AD1466" s="43"/>
      <c r="AE1466" s="43"/>
      <c r="AF1466" s="43"/>
      <c r="AG1466" s="43"/>
      <c r="AH1466" s="43"/>
      <c r="AI1466" s="43"/>
      <c r="AJ1466" s="43"/>
      <c r="AK1466" s="43"/>
      <c r="AL1466" s="43"/>
      <c r="AM1466" s="43"/>
      <c r="AN1466" s="43"/>
      <c r="AO1466" s="43"/>
      <c r="AP1466" s="43"/>
      <c r="AQ1466" s="43"/>
      <c r="AR1466" s="43"/>
      <c r="AS1466" s="43"/>
      <c r="AT1466" s="43"/>
      <c r="AU1466" s="43"/>
      <c r="AV1466" s="43"/>
      <c r="AW1466" s="43"/>
      <c r="AX1466" s="43"/>
      <c r="AY1466" s="43"/>
      <c r="AZ1466" s="43"/>
      <c r="BA1466" s="43"/>
      <c r="BB1466" s="43"/>
      <c r="BC1466" s="43"/>
      <c r="BD1466" s="43"/>
      <c r="BE1466" s="43"/>
      <c r="BF1466" s="43"/>
      <c r="BG1466" s="43"/>
      <c r="BH1466" s="43"/>
      <c r="BI1466" s="43"/>
      <c r="BJ1466" s="43"/>
      <c r="BK1466" s="43"/>
      <c r="BL1466" s="43"/>
      <c r="BM1466" s="43"/>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43"/>
      <c r="FE1466" s="43"/>
      <c r="FF1466" s="43"/>
      <c r="FG1466" s="43"/>
      <c r="FH1466" s="43"/>
      <c r="FI1466" s="43"/>
      <c r="FJ1466" s="43"/>
      <c r="FK1466" s="43"/>
      <c r="FL1466" s="43"/>
      <c r="FM1466" s="43"/>
      <c r="FN1466" s="43"/>
      <c r="FO1466" s="43"/>
      <c r="FP1466" s="43"/>
      <c r="FQ1466" s="43"/>
      <c r="FR1466" s="43"/>
      <c r="FS1466" s="43"/>
      <c r="FT1466" s="43"/>
      <c r="FU1466" s="43"/>
      <c r="FV1466" s="43"/>
      <c r="FW1466" s="43"/>
      <c r="FX1466" s="43"/>
      <c r="FY1466" s="43"/>
      <c r="FZ1466" s="43"/>
      <c r="GA1466" s="43"/>
      <c r="GB1466" s="43"/>
      <c r="GC1466" s="43"/>
      <c r="GD1466" s="43"/>
      <c r="GE1466" s="43"/>
      <c r="GF1466" s="43"/>
      <c r="GG1466" s="43"/>
      <c r="GH1466" s="43"/>
      <c r="GI1466" s="43"/>
      <c r="GJ1466" s="43"/>
      <c r="GK1466" s="43"/>
      <c r="GL1466" s="43"/>
      <c r="GM1466" s="43"/>
      <c r="GN1466" s="43"/>
      <c r="GO1466" s="43"/>
      <c r="GP1466" s="43"/>
      <c r="GQ1466" s="43"/>
      <c r="GR1466" s="43"/>
      <c r="GS1466" s="43"/>
      <c r="GT1466" s="43"/>
      <c r="GU1466" s="43"/>
      <c r="GV1466" s="43"/>
      <c r="GW1466" s="43"/>
      <c r="GX1466" s="43"/>
      <c r="GY1466" s="43"/>
      <c r="GZ1466" s="43"/>
      <c r="HA1466" s="43"/>
      <c r="HB1466" s="43"/>
      <c r="HC1466" s="43"/>
      <c r="HD1466" s="43"/>
      <c r="HE1466" s="43"/>
      <c r="HF1466" s="43"/>
      <c r="HG1466" s="43"/>
      <c r="HH1466" s="43"/>
      <c r="HI1466" s="43"/>
      <c r="HJ1466" s="43"/>
      <c r="HK1466" s="43"/>
      <c r="HL1466" s="43"/>
      <c r="HM1466" s="43"/>
      <c r="HN1466" s="43"/>
      <c r="HO1466" s="43"/>
      <c r="HP1466" s="43"/>
      <c r="HQ1466" s="43"/>
      <c r="HR1466" s="43"/>
      <c r="HS1466" s="43"/>
      <c r="HT1466" s="43"/>
      <c r="HU1466" s="43"/>
      <c r="HV1466" s="43"/>
      <c r="HW1466" s="43"/>
      <c r="HX1466" s="43"/>
      <c r="HY1466" s="43"/>
      <c r="HZ1466" s="43"/>
      <c r="IA1466" s="43"/>
      <c r="IB1466" s="43"/>
    </row>
    <row r="1467" spans="1:236">
      <c r="A1467" s="43"/>
      <c r="B1467" s="43"/>
      <c r="C1467" s="43"/>
      <c r="D1467" s="43"/>
      <c r="E1467" s="43"/>
      <c r="F1467" s="43"/>
      <c r="G1467" s="43"/>
      <c r="H1467" s="43"/>
      <c r="I1467" s="43"/>
      <c r="J1467" s="43"/>
      <c r="K1467" s="43"/>
      <c r="L1467" s="43"/>
      <c r="M1467" s="43"/>
      <c r="N1467" s="43"/>
      <c r="O1467" s="60"/>
      <c r="P1467" s="43"/>
      <c r="Q1467" s="43"/>
      <c r="R1467" s="43"/>
      <c r="S1467" s="43"/>
      <c r="T1467" s="43"/>
      <c r="U1467" s="43"/>
      <c r="V1467" s="43"/>
      <c r="W1467" s="43"/>
      <c r="X1467" s="43"/>
      <c r="Y1467" s="43"/>
      <c r="Z1467" s="43"/>
      <c r="AA1467" s="43"/>
      <c r="AB1467" s="43"/>
      <c r="AC1467" s="43"/>
      <c r="AD1467" s="43"/>
      <c r="AE1467" s="43"/>
      <c r="AF1467" s="43"/>
      <c r="AG1467" s="43"/>
      <c r="AH1467" s="43"/>
      <c r="AI1467" s="43"/>
      <c r="AJ1467" s="43"/>
      <c r="AK1467" s="43"/>
      <c r="AL1467" s="43"/>
      <c r="AM1467" s="43"/>
      <c r="AN1467" s="43"/>
      <c r="AO1467" s="43"/>
      <c r="AP1467" s="43"/>
      <c r="AQ1467" s="43"/>
      <c r="AR1467" s="43"/>
      <c r="AS1467" s="43"/>
      <c r="AT1467" s="43"/>
      <c r="AU1467" s="43"/>
      <c r="AV1467" s="43"/>
      <c r="AW1467" s="43"/>
      <c r="AX1467" s="43"/>
      <c r="AY1467" s="43"/>
      <c r="AZ1467" s="43"/>
      <c r="BA1467" s="43"/>
      <c r="BB1467" s="43"/>
      <c r="BC1467" s="43"/>
      <c r="BD1467" s="43"/>
      <c r="BE1467" s="43"/>
      <c r="BF1467" s="43"/>
      <c r="BG1467" s="43"/>
      <c r="BH1467" s="43"/>
      <c r="BI1467" s="43"/>
      <c r="BJ1467" s="43"/>
      <c r="BK1467" s="43"/>
      <c r="BL1467" s="43"/>
      <c r="BM1467" s="43"/>
      <c r="BN1467" s="43"/>
      <c r="BO1467" s="43"/>
      <c r="BP1467" s="43"/>
      <c r="BQ1467" s="43"/>
      <c r="BR1467" s="43"/>
      <c r="BS1467" s="43"/>
      <c r="BT1467" s="43"/>
      <c r="BU1467" s="43"/>
      <c r="BV1467" s="43"/>
      <c r="BW1467" s="43"/>
      <c r="BX1467" s="43"/>
      <c r="BY1467" s="43"/>
      <c r="BZ1467" s="43"/>
      <c r="CA1467" s="43"/>
      <c r="CB1467" s="43"/>
      <c r="CC1467" s="43"/>
      <c r="CD1467" s="43"/>
      <c r="CE1467" s="43"/>
      <c r="CF1467" s="43"/>
      <c r="CG1467" s="43"/>
      <c r="CH1467" s="43"/>
      <c r="CI1467" s="43"/>
      <c r="CJ1467" s="43"/>
      <c r="CK1467" s="43"/>
      <c r="CL1467" s="43"/>
      <c r="CM1467" s="43"/>
      <c r="CN1467" s="43"/>
      <c r="CO1467" s="43"/>
      <c r="CP1467" s="43"/>
      <c r="CQ1467" s="43"/>
      <c r="CR1467" s="43"/>
      <c r="CS1467" s="43"/>
      <c r="CT1467" s="43"/>
      <c r="CU1467" s="43"/>
      <c r="CV1467" s="43"/>
      <c r="CW1467" s="43"/>
      <c r="CX1467" s="43"/>
      <c r="CY1467" s="43"/>
      <c r="CZ1467" s="43"/>
      <c r="DA1467" s="43"/>
      <c r="DB1467" s="43"/>
      <c r="DC1467" s="43"/>
      <c r="DD1467" s="43"/>
      <c r="DE1467" s="43"/>
      <c r="DF1467" s="43"/>
      <c r="DG1467" s="43"/>
      <c r="DH1467" s="43"/>
      <c r="DI1467" s="43"/>
      <c r="DJ1467" s="43"/>
      <c r="DK1467" s="43"/>
      <c r="DL1467" s="43"/>
      <c r="DM1467" s="43"/>
      <c r="DN1467" s="43"/>
      <c r="DO1467" s="43"/>
      <c r="DP1467" s="43"/>
      <c r="DQ1467" s="43"/>
      <c r="DR1467" s="43"/>
      <c r="DS1467" s="43"/>
      <c r="DT1467" s="43"/>
      <c r="DU1467" s="43"/>
      <c r="DV1467" s="43"/>
      <c r="DW1467" s="43"/>
      <c r="DX1467" s="43"/>
      <c r="DY1467" s="43"/>
      <c r="DZ1467" s="43"/>
      <c r="EA1467" s="43"/>
      <c r="EB1467" s="43"/>
      <c r="EC1467" s="43"/>
      <c r="ED1467" s="43"/>
      <c r="EE1467" s="43"/>
      <c r="EF1467" s="43"/>
      <c r="EG1467" s="43"/>
      <c r="EH1467" s="43"/>
      <c r="EI1467" s="43"/>
      <c r="EJ1467" s="43"/>
      <c r="EK1467" s="43"/>
      <c r="EL1467" s="43"/>
      <c r="EM1467" s="43"/>
      <c r="EN1467" s="43"/>
      <c r="EO1467" s="43"/>
      <c r="EP1467" s="43"/>
      <c r="EQ1467" s="43"/>
      <c r="ER1467" s="43"/>
      <c r="ES1467" s="43"/>
      <c r="ET1467" s="43"/>
      <c r="EU1467" s="43"/>
      <c r="EV1467" s="43"/>
      <c r="EW1467" s="43"/>
      <c r="EX1467" s="43"/>
      <c r="EY1467" s="43"/>
      <c r="EZ1467" s="43"/>
      <c r="FA1467" s="43"/>
      <c r="FB1467" s="43"/>
      <c r="FC1467" s="43"/>
      <c r="FD1467" s="43"/>
      <c r="FE1467" s="43"/>
      <c r="FF1467" s="43"/>
      <c r="FG1467" s="43"/>
      <c r="FH1467" s="43"/>
      <c r="FI1467" s="43"/>
      <c r="FJ1467" s="43"/>
      <c r="FK1467" s="43"/>
      <c r="FL1467" s="43"/>
      <c r="FM1467" s="43"/>
      <c r="FN1467" s="43"/>
      <c r="FO1467" s="43"/>
      <c r="FP1467" s="43"/>
      <c r="FQ1467" s="43"/>
      <c r="FR1467" s="43"/>
      <c r="FS1467" s="43"/>
      <c r="FT1467" s="43"/>
      <c r="FU1467" s="43"/>
      <c r="FV1467" s="43"/>
      <c r="FW1467" s="43"/>
      <c r="FX1467" s="43"/>
      <c r="FY1467" s="43"/>
      <c r="FZ1467" s="43"/>
      <c r="GA1467" s="43"/>
      <c r="GB1467" s="43"/>
      <c r="GC1467" s="43"/>
      <c r="GD1467" s="43"/>
      <c r="GE1467" s="43"/>
      <c r="GF1467" s="43"/>
      <c r="GG1467" s="43"/>
      <c r="GH1467" s="43"/>
      <c r="GI1467" s="43"/>
      <c r="GJ1467" s="43"/>
      <c r="GK1467" s="43"/>
      <c r="GL1467" s="43"/>
      <c r="GM1467" s="43"/>
      <c r="GN1467" s="43"/>
      <c r="GO1467" s="43"/>
      <c r="GP1467" s="43"/>
      <c r="GQ1467" s="43"/>
      <c r="GR1467" s="43"/>
      <c r="GS1467" s="43"/>
      <c r="GT1467" s="43"/>
      <c r="GU1467" s="43"/>
      <c r="GV1467" s="43"/>
      <c r="GW1467" s="43"/>
      <c r="GX1467" s="43"/>
      <c r="GY1467" s="43"/>
      <c r="GZ1467" s="43"/>
      <c r="HA1467" s="43"/>
      <c r="HB1467" s="43"/>
      <c r="HC1467" s="43"/>
      <c r="HD1467" s="43"/>
      <c r="HE1467" s="43"/>
      <c r="HF1467" s="43"/>
      <c r="HG1467" s="43"/>
      <c r="HH1467" s="43"/>
      <c r="HI1467" s="43"/>
      <c r="HJ1467" s="43"/>
      <c r="HK1467" s="43"/>
      <c r="HL1467" s="43"/>
      <c r="HM1467" s="43"/>
      <c r="HN1467" s="43"/>
      <c r="HO1467" s="43"/>
      <c r="HP1467" s="43"/>
      <c r="HQ1467" s="43"/>
      <c r="HR1467" s="43"/>
      <c r="HS1467" s="43"/>
      <c r="HT1467" s="43"/>
      <c r="HU1467" s="43"/>
      <c r="HV1467" s="43"/>
      <c r="HW1467" s="43"/>
      <c r="HX1467" s="43"/>
      <c r="HY1467" s="43"/>
      <c r="HZ1467" s="43"/>
      <c r="IA1467" s="43"/>
      <c r="IB1467" s="43"/>
    </row>
    <row r="1468" spans="1:236">
      <c r="A1468" s="43"/>
      <c r="B1468" s="43"/>
      <c r="C1468" s="43"/>
      <c r="D1468" s="43"/>
      <c r="E1468" s="43"/>
      <c r="F1468" s="43"/>
      <c r="G1468" s="43"/>
      <c r="H1468" s="43"/>
      <c r="I1468" s="43"/>
      <c r="J1468" s="43"/>
      <c r="K1468" s="43"/>
      <c r="L1468" s="43"/>
      <c r="M1468" s="43"/>
      <c r="N1468" s="43"/>
      <c r="O1468" s="60"/>
      <c r="P1468" s="43"/>
      <c r="Q1468" s="43"/>
      <c r="R1468" s="43"/>
      <c r="S1468" s="43"/>
      <c r="T1468" s="43"/>
      <c r="U1468" s="43"/>
      <c r="V1468" s="43"/>
      <c r="W1468" s="43"/>
      <c r="X1468" s="43"/>
      <c r="Y1468" s="43"/>
      <c r="Z1468" s="43"/>
      <c r="AA1468" s="43"/>
      <c r="AB1468" s="43"/>
      <c r="AC1468" s="43"/>
      <c r="AD1468" s="43"/>
      <c r="AE1468" s="43"/>
      <c r="AF1468" s="43"/>
      <c r="AG1468" s="43"/>
      <c r="AH1468" s="43"/>
      <c r="AI1468" s="43"/>
      <c r="AJ1468" s="43"/>
      <c r="AK1468" s="43"/>
      <c r="AL1468" s="43"/>
      <c r="AM1468" s="43"/>
      <c r="AN1468" s="43"/>
      <c r="AO1468" s="43"/>
      <c r="AP1468" s="43"/>
      <c r="AQ1468" s="43"/>
      <c r="AR1468" s="43"/>
      <c r="AS1468" s="43"/>
      <c r="AT1468" s="43"/>
      <c r="AU1468" s="43"/>
      <c r="AV1468" s="43"/>
      <c r="AW1468" s="43"/>
      <c r="AX1468" s="43"/>
      <c r="AY1468" s="43"/>
      <c r="AZ1468" s="43"/>
      <c r="BA1468" s="43"/>
      <c r="BB1468" s="43"/>
      <c r="BC1468" s="43"/>
      <c r="BD1468" s="43"/>
      <c r="BE1468" s="43"/>
      <c r="BF1468" s="43"/>
      <c r="BG1468" s="43"/>
      <c r="BH1468" s="43"/>
      <c r="BI1468" s="43"/>
      <c r="BJ1468" s="43"/>
      <c r="BK1468" s="43"/>
      <c r="BL1468" s="43"/>
      <c r="BM1468" s="43"/>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43"/>
      <c r="FE1468" s="43"/>
      <c r="FF1468" s="43"/>
      <c r="FG1468" s="43"/>
      <c r="FH1468" s="43"/>
      <c r="FI1468" s="43"/>
      <c r="FJ1468" s="43"/>
      <c r="FK1468" s="43"/>
      <c r="FL1468" s="43"/>
      <c r="FM1468" s="43"/>
      <c r="FN1468" s="43"/>
      <c r="FO1468" s="43"/>
      <c r="FP1468" s="43"/>
      <c r="FQ1468" s="43"/>
      <c r="FR1468" s="43"/>
      <c r="FS1468" s="43"/>
      <c r="FT1468" s="43"/>
      <c r="FU1468" s="43"/>
      <c r="FV1468" s="43"/>
      <c r="FW1468" s="43"/>
      <c r="FX1468" s="43"/>
      <c r="FY1468" s="43"/>
      <c r="FZ1468" s="43"/>
      <c r="GA1468" s="43"/>
      <c r="GB1468" s="43"/>
      <c r="GC1468" s="43"/>
      <c r="GD1468" s="43"/>
      <c r="GE1468" s="43"/>
      <c r="GF1468" s="43"/>
      <c r="GG1468" s="43"/>
      <c r="GH1468" s="43"/>
      <c r="GI1468" s="43"/>
      <c r="GJ1468" s="43"/>
      <c r="GK1468" s="43"/>
      <c r="GL1468" s="43"/>
      <c r="GM1468" s="43"/>
      <c r="GN1468" s="43"/>
      <c r="GO1468" s="43"/>
      <c r="GP1468" s="43"/>
      <c r="GQ1468" s="43"/>
      <c r="GR1468" s="43"/>
      <c r="GS1468" s="43"/>
      <c r="GT1468" s="43"/>
      <c r="GU1468" s="43"/>
      <c r="GV1468" s="43"/>
      <c r="GW1468" s="43"/>
      <c r="GX1468" s="43"/>
      <c r="GY1468" s="43"/>
      <c r="GZ1468" s="43"/>
      <c r="HA1468" s="43"/>
      <c r="HB1468" s="43"/>
      <c r="HC1468" s="43"/>
      <c r="HD1468" s="43"/>
      <c r="HE1468" s="43"/>
      <c r="HF1468" s="43"/>
      <c r="HG1468" s="43"/>
      <c r="HH1468" s="43"/>
      <c r="HI1468" s="43"/>
      <c r="HJ1468" s="43"/>
      <c r="HK1468" s="43"/>
      <c r="HL1468" s="43"/>
      <c r="HM1468" s="43"/>
      <c r="HN1468" s="43"/>
      <c r="HO1468" s="43"/>
      <c r="HP1468" s="43"/>
      <c r="HQ1468" s="43"/>
      <c r="HR1468" s="43"/>
      <c r="HS1468" s="43"/>
      <c r="HT1468" s="43"/>
      <c r="HU1468" s="43"/>
      <c r="HV1468" s="43"/>
      <c r="HW1468" s="43"/>
      <c r="HX1468" s="43"/>
      <c r="HY1468" s="43"/>
      <c r="HZ1468" s="43"/>
      <c r="IA1468" s="43"/>
      <c r="IB1468" s="43"/>
    </row>
    <row r="1469" spans="1:236">
      <c r="A1469" s="43"/>
      <c r="B1469" s="43"/>
      <c r="C1469" s="43"/>
      <c r="D1469" s="43"/>
      <c r="E1469" s="43"/>
      <c r="F1469" s="43"/>
      <c r="G1469" s="43"/>
      <c r="H1469" s="43"/>
      <c r="I1469" s="43"/>
      <c r="J1469" s="43"/>
      <c r="K1469" s="43"/>
      <c r="L1469" s="43"/>
      <c r="M1469" s="43"/>
      <c r="N1469" s="43"/>
      <c r="O1469" s="60"/>
      <c r="P1469" s="43"/>
      <c r="Q1469" s="43"/>
      <c r="R1469" s="43"/>
      <c r="S1469" s="43"/>
      <c r="T1469" s="43"/>
      <c r="U1469" s="43"/>
      <c r="V1469" s="43"/>
      <c r="W1469" s="43"/>
      <c r="X1469" s="43"/>
      <c r="Y1469" s="43"/>
      <c r="Z1469" s="43"/>
      <c r="AA1469" s="43"/>
      <c r="AB1469" s="43"/>
      <c r="AC1469" s="43"/>
      <c r="AD1469" s="43"/>
      <c r="AE1469" s="43"/>
      <c r="AF1469" s="43"/>
      <c r="AG1469" s="43"/>
      <c r="AH1469" s="43"/>
      <c r="AI1469" s="43"/>
      <c r="AJ1469" s="43"/>
      <c r="AK1469" s="43"/>
      <c r="AL1469" s="43"/>
      <c r="AM1469" s="43"/>
      <c r="AN1469" s="43"/>
      <c r="AO1469" s="43"/>
      <c r="AP1469" s="43"/>
      <c r="AQ1469" s="43"/>
      <c r="AR1469" s="43"/>
      <c r="AS1469" s="43"/>
      <c r="AT1469" s="43"/>
      <c r="AU1469" s="43"/>
      <c r="AV1469" s="43"/>
      <c r="AW1469" s="43"/>
      <c r="AX1469" s="43"/>
      <c r="AY1469" s="43"/>
      <c r="AZ1469" s="43"/>
      <c r="BA1469" s="43"/>
      <c r="BB1469" s="43"/>
      <c r="BC1469" s="43"/>
      <c r="BD1469" s="43"/>
      <c r="BE1469" s="43"/>
      <c r="BF1469" s="43"/>
      <c r="BG1469" s="43"/>
      <c r="BH1469" s="43"/>
      <c r="BI1469" s="43"/>
      <c r="BJ1469" s="43"/>
      <c r="BK1469" s="43"/>
      <c r="BL1469" s="43"/>
      <c r="BM1469" s="43"/>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c r="CP1469" s="43"/>
      <c r="CQ1469" s="43"/>
      <c r="CR1469" s="43"/>
      <c r="CS1469" s="43"/>
      <c r="CT1469" s="43"/>
      <c r="CU1469" s="43"/>
      <c r="CV1469" s="43"/>
      <c r="CW1469" s="43"/>
      <c r="CX1469" s="43"/>
      <c r="CY1469" s="43"/>
      <c r="CZ1469" s="43"/>
      <c r="DA1469" s="43"/>
      <c r="DB1469" s="43"/>
      <c r="DC1469" s="43"/>
      <c r="DD1469" s="43"/>
      <c r="DE1469" s="43"/>
      <c r="DF1469" s="43"/>
      <c r="DG1469" s="43"/>
      <c r="DH1469" s="43"/>
      <c r="DI1469" s="43"/>
      <c r="DJ1469" s="43"/>
      <c r="DK1469" s="43"/>
      <c r="DL1469" s="43"/>
      <c r="DM1469" s="43"/>
      <c r="DN1469" s="43"/>
      <c r="DO1469" s="43"/>
      <c r="DP1469" s="43"/>
      <c r="DQ1469" s="43"/>
      <c r="DR1469" s="43"/>
      <c r="DS1469" s="43"/>
      <c r="DT1469" s="43"/>
      <c r="DU1469" s="43"/>
      <c r="DV1469" s="43"/>
      <c r="DW1469" s="43"/>
      <c r="DX1469" s="43"/>
      <c r="DY1469" s="43"/>
      <c r="DZ1469" s="43"/>
      <c r="EA1469" s="43"/>
      <c r="EB1469" s="43"/>
      <c r="EC1469" s="43"/>
      <c r="ED1469" s="43"/>
      <c r="EE1469" s="43"/>
      <c r="EF1469" s="43"/>
      <c r="EG1469" s="43"/>
      <c r="EH1469" s="43"/>
      <c r="EI1469" s="43"/>
      <c r="EJ1469" s="43"/>
      <c r="EK1469" s="43"/>
      <c r="EL1469" s="43"/>
      <c r="EM1469" s="43"/>
      <c r="EN1469" s="43"/>
      <c r="EO1469" s="43"/>
      <c r="EP1469" s="43"/>
      <c r="EQ1469" s="43"/>
      <c r="ER1469" s="43"/>
      <c r="ES1469" s="43"/>
      <c r="ET1469" s="43"/>
      <c r="EU1469" s="43"/>
      <c r="EV1469" s="43"/>
      <c r="EW1469" s="43"/>
      <c r="EX1469" s="43"/>
      <c r="EY1469" s="43"/>
      <c r="EZ1469" s="43"/>
      <c r="FA1469" s="43"/>
      <c r="FB1469" s="43"/>
      <c r="FC1469" s="43"/>
      <c r="FD1469" s="43"/>
      <c r="FE1469" s="43"/>
      <c r="FF1469" s="43"/>
      <c r="FG1469" s="43"/>
      <c r="FH1469" s="43"/>
      <c r="FI1469" s="43"/>
      <c r="FJ1469" s="43"/>
      <c r="FK1469" s="43"/>
      <c r="FL1469" s="43"/>
      <c r="FM1469" s="43"/>
      <c r="FN1469" s="43"/>
      <c r="FO1469" s="43"/>
      <c r="FP1469" s="43"/>
      <c r="FQ1469" s="43"/>
      <c r="FR1469" s="43"/>
      <c r="FS1469" s="43"/>
      <c r="FT1469" s="43"/>
      <c r="FU1469" s="43"/>
      <c r="FV1469" s="43"/>
      <c r="FW1469" s="43"/>
      <c r="FX1469" s="43"/>
      <c r="FY1469" s="43"/>
      <c r="FZ1469" s="43"/>
      <c r="GA1469" s="43"/>
      <c r="GB1469" s="43"/>
      <c r="GC1469" s="43"/>
      <c r="GD1469" s="43"/>
      <c r="GE1469" s="43"/>
      <c r="GF1469" s="43"/>
      <c r="GG1469" s="43"/>
      <c r="GH1469" s="43"/>
      <c r="GI1469" s="43"/>
      <c r="GJ1469" s="43"/>
      <c r="GK1469" s="43"/>
      <c r="GL1469" s="43"/>
      <c r="GM1469" s="43"/>
      <c r="GN1469" s="43"/>
      <c r="GO1469" s="43"/>
      <c r="GP1469" s="43"/>
      <c r="GQ1469" s="43"/>
      <c r="GR1469" s="43"/>
      <c r="GS1469" s="43"/>
      <c r="GT1469" s="43"/>
      <c r="GU1469" s="43"/>
      <c r="GV1469" s="43"/>
      <c r="GW1469" s="43"/>
      <c r="GX1469" s="43"/>
      <c r="GY1469" s="43"/>
      <c r="GZ1469" s="43"/>
      <c r="HA1469" s="43"/>
      <c r="HB1469" s="43"/>
      <c r="HC1469" s="43"/>
      <c r="HD1469" s="43"/>
      <c r="HE1469" s="43"/>
      <c r="HF1469" s="43"/>
      <c r="HG1469" s="43"/>
      <c r="HH1469" s="43"/>
      <c r="HI1469" s="43"/>
      <c r="HJ1469" s="43"/>
      <c r="HK1469" s="43"/>
      <c r="HL1469" s="43"/>
      <c r="HM1469" s="43"/>
      <c r="HN1469" s="43"/>
      <c r="HO1469" s="43"/>
      <c r="HP1469" s="43"/>
      <c r="HQ1469" s="43"/>
      <c r="HR1469" s="43"/>
      <c r="HS1469" s="43"/>
      <c r="HT1469" s="43"/>
      <c r="HU1469" s="43"/>
      <c r="HV1469" s="43"/>
      <c r="HW1469" s="43"/>
      <c r="HX1469" s="43"/>
      <c r="HY1469" s="43"/>
      <c r="HZ1469" s="43"/>
      <c r="IA1469" s="43"/>
      <c r="IB1469" s="43"/>
    </row>
    <row r="1470" spans="1:236">
      <c r="A1470" s="43"/>
      <c r="B1470" s="43"/>
      <c r="C1470" s="43"/>
      <c r="D1470" s="43"/>
      <c r="E1470" s="43"/>
      <c r="F1470" s="43"/>
      <c r="G1470" s="43"/>
      <c r="H1470" s="43"/>
      <c r="I1470" s="43"/>
      <c r="J1470" s="43"/>
      <c r="K1470" s="43"/>
      <c r="L1470" s="43"/>
      <c r="M1470" s="43"/>
      <c r="N1470" s="43"/>
      <c r="O1470" s="60"/>
      <c r="P1470" s="43"/>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43"/>
      <c r="FE1470" s="43"/>
      <c r="FF1470" s="43"/>
      <c r="FG1470" s="43"/>
      <c r="FH1470" s="43"/>
      <c r="FI1470" s="43"/>
      <c r="FJ1470" s="43"/>
      <c r="FK1470" s="43"/>
      <c r="FL1470" s="43"/>
      <c r="FM1470" s="43"/>
      <c r="FN1470" s="43"/>
      <c r="FO1470" s="43"/>
      <c r="FP1470" s="43"/>
      <c r="FQ1470" s="43"/>
      <c r="FR1470" s="43"/>
      <c r="FS1470" s="43"/>
      <c r="FT1470" s="43"/>
      <c r="FU1470" s="43"/>
      <c r="FV1470" s="43"/>
      <c r="FW1470" s="43"/>
      <c r="FX1470" s="43"/>
      <c r="FY1470" s="43"/>
      <c r="FZ1470" s="43"/>
      <c r="GA1470" s="43"/>
      <c r="GB1470" s="43"/>
      <c r="GC1470" s="43"/>
      <c r="GD1470" s="43"/>
      <c r="GE1470" s="43"/>
      <c r="GF1470" s="43"/>
      <c r="GG1470" s="43"/>
      <c r="GH1470" s="43"/>
      <c r="GI1470" s="43"/>
      <c r="GJ1470" s="43"/>
      <c r="GK1470" s="43"/>
      <c r="GL1470" s="43"/>
      <c r="GM1470" s="43"/>
      <c r="GN1470" s="43"/>
      <c r="GO1470" s="43"/>
      <c r="GP1470" s="43"/>
      <c r="GQ1470" s="43"/>
      <c r="GR1470" s="43"/>
      <c r="GS1470" s="43"/>
      <c r="GT1470" s="43"/>
      <c r="GU1470" s="43"/>
      <c r="GV1470" s="43"/>
      <c r="GW1470" s="43"/>
      <c r="GX1470" s="43"/>
      <c r="GY1470" s="43"/>
      <c r="GZ1470" s="43"/>
      <c r="HA1470" s="43"/>
      <c r="HB1470" s="43"/>
      <c r="HC1470" s="43"/>
      <c r="HD1470" s="43"/>
      <c r="HE1470" s="43"/>
      <c r="HF1470" s="43"/>
      <c r="HG1470" s="43"/>
      <c r="HH1470" s="43"/>
      <c r="HI1470" s="43"/>
      <c r="HJ1470" s="43"/>
      <c r="HK1470" s="43"/>
      <c r="HL1470" s="43"/>
      <c r="HM1470" s="43"/>
      <c r="HN1470" s="43"/>
      <c r="HO1470" s="43"/>
      <c r="HP1470" s="43"/>
      <c r="HQ1470" s="43"/>
      <c r="HR1470" s="43"/>
      <c r="HS1470" s="43"/>
      <c r="HT1470" s="43"/>
      <c r="HU1470" s="43"/>
      <c r="HV1470" s="43"/>
      <c r="HW1470" s="43"/>
      <c r="HX1470" s="43"/>
      <c r="HY1470" s="43"/>
      <c r="HZ1470" s="43"/>
      <c r="IA1470" s="43"/>
      <c r="IB1470" s="43"/>
    </row>
    <row r="1471" spans="1:236">
      <c r="A1471" s="43"/>
      <c r="B1471" s="43"/>
      <c r="C1471" s="43"/>
      <c r="D1471" s="43"/>
      <c r="E1471" s="43"/>
      <c r="F1471" s="43"/>
      <c r="G1471" s="43"/>
      <c r="H1471" s="43"/>
      <c r="I1471" s="43"/>
      <c r="J1471" s="43"/>
      <c r="K1471" s="43"/>
      <c r="L1471" s="43"/>
      <c r="M1471" s="43"/>
      <c r="N1471" s="43"/>
      <c r="O1471" s="60"/>
      <c r="P1471" s="43"/>
      <c r="Q1471" s="43"/>
      <c r="R1471" s="43"/>
      <c r="S1471" s="43"/>
      <c r="T1471" s="43"/>
      <c r="U1471" s="43"/>
      <c r="V1471" s="43"/>
      <c r="W1471" s="43"/>
      <c r="X1471" s="43"/>
      <c r="Y1471" s="43"/>
      <c r="Z1471" s="43"/>
      <c r="AA1471" s="43"/>
      <c r="AB1471" s="43"/>
      <c r="AC1471" s="43"/>
      <c r="AD1471" s="43"/>
      <c r="AE1471" s="43"/>
      <c r="AF1471" s="43"/>
      <c r="AG1471" s="43"/>
      <c r="AH1471" s="43"/>
      <c r="AI1471" s="43"/>
      <c r="AJ1471" s="43"/>
      <c r="AK1471" s="43"/>
      <c r="AL1471" s="43"/>
      <c r="AM1471" s="43"/>
      <c r="AN1471" s="43"/>
      <c r="AO1471" s="43"/>
      <c r="AP1471" s="43"/>
      <c r="AQ1471" s="43"/>
      <c r="AR1471" s="43"/>
      <c r="AS1471" s="43"/>
      <c r="AT1471" s="43"/>
      <c r="AU1471" s="43"/>
      <c r="AV1471" s="43"/>
      <c r="AW1471" s="43"/>
      <c r="AX1471" s="43"/>
      <c r="AY1471" s="43"/>
      <c r="AZ1471" s="43"/>
      <c r="BA1471" s="43"/>
      <c r="BB1471" s="43"/>
      <c r="BC1471" s="43"/>
      <c r="BD1471" s="43"/>
      <c r="BE1471" s="43"/>
      <c r="BF1471" s="43"/>
      <c r="BG1471" s="43"/>
      <c r="BH1471" s="43"/>
      <c r="BI1471" s="43"/>
      <c r="BJ1471" s="43"/>
      <c r="BK1471" s="43"/>
      <c r="BL1471" s="43"/>
      <c r="BM1471" s="43"/>
      <c r="BN1471" s="43"/>
      <c r="BO1471" s="43"/>
      <c r="BP1471" s="43"/>
      <c r="BQ1471" s="43"/>
      <c r="BR1471" s="43"/>
      <c r="BS1471" s="43"/>
      <c r="BT1471" s="43"/>
      <c r="BU1471" s="43"/>
      <c r="BV1471" s="43"/>
      <c r="BW1471" s="43"/>
      <c r="BX1471" s="43"/>
      <c r="BY1471" s="43"/>
      <c r="BZ1471" s="43"/>
      <c r="CA1471" s="43"/>
      <c r="CB1471" s="43"/>
      <c r="CC1471" s="43"/>
      <c r="CD1471" s="43"/>
      <c r="CE1471" s="43"/>
      <c r="CF1471" s="43"/>
      <c r="CG1471" s="43"/>
      <c r="CH1471" s="43"/>
      <c r="CI1471" s="43"/>
      <c r="CJ1471" s="43"/>
      <c r="CK1471" s="43"/>
      <c r="CL1471" s="43"/>
      <c r="CM1471" s="43"/>
      <c r="CN1471" s="43"/>
      <c r="CO1471" s="43"/>
      <c r="CP1471" s="43"/>
      <c r="CQ1471" s="43"/>
      <c r="CR1471" s="43"/>
      <c r="CS1471" s="43"/>
      <c r="CT1471" s="43"/>
      <c r="CU1471" s="43"/>
      <c r="CV1471" s="43"/>
      <c r="CW1471" s="43"/>
      <c r="CX1471" s="43"/>
      <c r="CY1471" s="43"/>
      <c r="CZ1471" s="43"/>
      <c r="DA1471" s="43"/>
      <c r="DB1471" s="43"/>
      <c r="DC1471" s="43"/>
      <c r="DD1471" s="43"/>
      <c r="DE1471" s="43"/>
      <c r="DF1471" s="43"/>
      <c r="DG1471" s="43"/>
      <c r="DH1471" s="43"/>
      <c r="DI1471" s="43"/>
      <c r="DJ1471" s="43"/>
      <c r="DK1471" s="43"/>
      <c r="DL1471" s="43"/>
      <c r="DM1471" s="43"/>
      <c r="DN1471" s="43"/>
      <c r="DO1471" s="43"/>
      <c r="DP1471" s="43"/>
      <c r="DQ1471" s="43"/>
      <c r="DR1471" s="43"/>
      <c r="DS1471" s="43"/>
      <c r="DT1471" s="43"/>
      <c r="DU1471" s="43"/>
      <c r="DV1471" s="43"/>
      <c r="DW1471" s="43"/>
      <c r="DX1471" s="43"/>
      <c r="DY1471" s="43"/>
      <c r="DZ1471" s="43"/>
      <c r="EA1471" s="43"/>
      <c r="EB1471" s="43"/>
      <c r="EC1471" s="43"/>
      <c r="ED1471" s="43"/>
      <c r="EE1471" s="43"/>
      <c r="EF1471" s="43"/>
      <c r="EG1471" s="43"/>
      <c r="EH1471" s="43"/>
      <c r="EI1471" s="43"/>
      <c r="EJ1471" s="43"/>
      <c r="EK1471" s="43"/>
      <c r="EL1471" s="43"/>
      <c r="EM1471" s="43"/>
      <c r="EN1471" s="43"/>
      <c r="EO1471" s="43"/>
      <c r="EP1471" s="43"/>
      <c r="EQ1471" s="43"/>
      <c r="ER1471" s="43"/>
      <c r="ES1471" s="43"/>
      <c r="ET1471" s="43"/>
      <c r="EU1471" s="43"/>
      <c r="EV1471" s="43"/>
      <c r="EW1471" s="43"/>
      <c r="EX1471" s="43"/>
      <c r="EY1471" s="43"/>
      <c r="EZ1471" s="43"/>
      <c r="FA1471" s="43"/>
      <c r="FB1471" s="43"/>
      <c r="FC1471" s="43"/>
      <c r="FD1471" s="43"/>
      <c r="FE1471" s="43"/>
      <c r="FF1471" s="43"/>
      <c r="FG1471" s="43"/>
      <c r="FH1471" s="43"/>
      <c r="FI1471" s="43"/>
      <c r="FJ1471" s="43"/>
      <c r="FK1471" s="43"/>
      <c r="FL1471" s="43"/>
      <c r="FM1471" s="43"/>
      <c r="FN1471" s="43"/>
      <c r="FO1471" s="43"/>
      <c r="FP1471" s="43"/>
      <c r="FQ1471" s="43"/>
      <c r="FR1471" s="43"/>
      <c r="FS1471" s="43"/>
      <c r="FT1471" s="43"/>
      <c r="FU1471" s="43"/>
      <c r="FV1471" s="43"/>
      <c r="FW1471" s="43"/>
      <c r="FX1471" s="43"/>
      <c r="FY1471" s="43"/>
      <c r="FZ1471" s="43"/>
      <c r="GA1471" s="43"/>
      <c r="GB1471" s="43"/>
      <c r="GC1471" s="43"/>
      <c r="GD1471" s="43"/>
      <c r="GE1471" s="43"/>
      <c r="GF1471" s="43"/>
      <c r="GG1471" s="43"/>
      <c r="GH1471" s="43"/>
      <c r="GI1471" s="43"/>
      <c r="GJ1471" s="43"/>
      <c r="GK1471" s="43"/>
      <c r="GL1471" s="43"/>
      <c r="GM1471" s="43"/>
      <c r="GN1471" s="43"/>
      <c r="GO1471" s="43"/>
      <c r="GP1471" s="43"/>
      <c r="GQ1471" s="43"/>
      <c r="GR1471" s="43"/>
      <c r="GS1471" s="43"/>
      <c r="GT1471" s="43"/>
      <c r="GU1471" s="43"/>
      <c r="GV1471" s="43"/>
      <c r="GW1471" s="43"/>
      <c r="GX1471" s="43"/>
      <c r="GY1471" s="43"/>
      <c r="GZ1471" s="43"/>
      <c r="HA1471" s="43"/>
      <c r="HB1471" s="43"/>
      <c r="HC1471" s="43"/>
      <c r="HD1471" s="43"/>
      <c r="HE1471" s="43"/>
      <c r="HF1471" s="43"/>
      <c r="HG1471" s="43"/>
      <c r="HH1471" s="43"/>
      <c r="HI1471" s="43"/>
      <c r="HJ1471" s="43"/>
      <c r="HK1471" s="43"/>
      <c r="HL1471" s="43"/>
      <c r="HM1471" s="43"/>
      <c r="HN1471" s="43"/>
      <c r="HO1471" s="43"/>
      <c r="HP1471" s="43"/>
      <c r="HQ1471" s="43"/>
      <c r="HR1471" s="43"/>
      <c r="HS1471" s="43"/>
      <c r="HT1471" s="43"/>
      <c r="HU1471" s="43"/>
      <c r="HV1471" s="43"/>
      <c r="HW1471" s="43"/>
      <c r="HX1471" s="43"/>
      <c r="HY1471" s="43"/>
      <c r="HZ1471" s="43"/>
      <c r="IA1471" s="43"/>
      <c r="IB1471" s="43"/>
    </row>
    <row r="1472" spans="1:236">
      <c r="A1472" s="43"/>
      <c r="B1472" s="43"/>
      <c r="C1472" s="43"/>
      <c r="D1472" s="43"/>
      <c r="E1472" s="43"/>
      <c r="F1472" s="43"/>
      <c r="G1472" s="43"/>
      <c r="H1472" s="43"/>
      <c r="I1472" s="43"/>
      <c r="J1472" s="43"/>
      <c r="K1472" s="43"/>
      <c r="L1472" s="43"/>
      <c r="M1472" s="43"/>
      <c r="N1472" s="43"/>
      <c r="O1472" s="60"/>
      <c r="P1472" s="43"/>
      <c r="Q1472" s="43"/>
      <c r="R1472" s="43"/>
      <c r="S1472" s="43"/>
      <c r="T1472" s="43"/>
      <c r="U1472" s="43"/>
      <c r="V1472" s="43"/>
      <c r="W1472" s="43"/>
      <c r="X1472" s="43"/>
      <c r="Y1472" s="43"/>
      <c r="Z1472" s="43"/>
      <c r="AA1472" s="43"/>
      <c r="AB1472" s="43"/>
      <c r="AC1472" s="43"/>
      <c r="AD1472" s="43"/>
      <c r="AE1472" s="43"/>
      <c r="AF1472" s="43"/>
      <c r="AG1472" s="43"/>
      <c r="AH1472" s="43"/>
      <c r="AI1472" s="43"/>
      <c r="AJ1472" s="43"/>
      <c r="AK1472" s="43"/>
      <c r="AL1472" s="43"/>
      <c r="AM1472" s="43"/>
      <c r="AN1472" s="43"/>
      <c r="AO1472" s="43"/>
      <c r="AP1472" s="43"/>
      <c r="AQ1472" s="43"/>
      <c r="AR1472" s="43"/>
      <c r="AS1472" s="43"/>
      <c r="AT1472" s="43"/>
      <c r="AU1472" s="43"/>
      <c r="AV1472" s="43"/>
      <c r="AW1472" s="43"/>
      <c r="AX1472" s="43"/>
      <c r="AY1472" s="43"/>
      <c r="AZ1472" s="43"/>
      <c r="BA1472" s="43"/>
      <c r="BB1472" s="43"/>
      <c r="BC1472" s="43"/>
      <c r="BD1472" s="43"/>
      <c r="BE1472" s="43"/>
      <c r="BF1472" s="43"/>
      <c r="BG1472" s="43"/>
      <c r="BH1472" s="43"/>
      <c r="BI1472" s="43"/>
      <c r="BJ1472" s="43"/>
      <c r="BK1472" s="43"/>
      <c r="BL1472" s="43"/>
      <c r="BM1472" s="43"/>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43"/>
      <c r="FE1472" s="43"/>
      <c r="FF1472" s="43"/>
      <c r="FG1472" s="43"/>
      <c r="FH1472" s="43"/>
      <c r="FI1472" s="43"/>
      <c r="FJ1472" s="43"/>
      <c r="FK1472" s="43"/>
      <c r="FL1472" s="43"/>
      <c r="FM1472" s="43"/>
      <c r="FN1472" s="43"/>
      <c r="FO1472" s="43"/>
      <c r="FP1472" s="43"/>
      <c r="FQ1472" s="43"/>
      <c r="FR1472" s="43"/>
      <c r="FS1472" s="43"/>
      <c r="FT1472" s="43"/>
      <c r="FU1472" s="43"/>
      <c r="FV1472" s="43"/>
      <c r="FW1472" s="43"/>
      <c r="FX1472" s="43"/>
      <c r="FY1472" s="43"/>
      <c r="FZ1472" s="43"/>
      <c r="GA1472" s="43"/>
      <c r="GB1472" s="43"/>
      <c r="GC1472" s="43"/>
      <c r="GD1472" s="43"/>
      <c r="GE1472" s="43"/>
      <c r="GF1472" s="43"/>
      <c r="GG1472" s="43"/>
      <c r="GH1472" s="43"/>
      <c r="GI1472" s="43"/>
      <c r="GJ1472" s="43"/>
      <c r="GK1472" s="43"/>
      <c r="GL1472" s="43"/>
      <c r="GM1472" s="43"/>
      <c r="GN1472" s="43"/>
      <c r="GO1472" s="43"/>
      <c r="GP1472" s="43"/>
      <c r="GQ1472" s="43"/>
      <c r="GR1472" s="43"/>
      <c r="GS1472" s="43"/>
      <c r="GT1472" s="43"/>
      <c r="GU1472" s="43"/>
      <c r="GV1472" s="43"/>
      <c r="GW1472" s="43"/>
      <c r="GX1472" s="43"/>
      <c r="GY1472" s="43"/>
      <c r="GZ1472" s="43"/>
      <c r="HA1472" s="43"/>
      <c r="HB1472" s="43"/>
      <c r="HC1472" s="43"/>
      <c r="HD1472" s="43"/>
      <c r="HE1472" s="43"/>
      <c r="HF1472" s="43"/>
      <c r="HG1472" s="43"/>
      <c r="HH1472" s="43"/>
      <c r="HI1472" s="43"/>
      <c r="HJ1472" s="43"/>
      <c r="HK1472" s="43"/>
      <c r="HL1472" s="43"/>
      <c r="HM1472" s="43"/>
      <c r="HN1472" s="43"/>
      <c r="HO1472" s="43"/>
      <c r="HP1472" s="43"/>
      <c r="HQ1472" s="43"/>
      <c r="HR1472" s="43"/>
      <c r="HS1472" s="43"/>
      <c r="HT1472" s="43"/>
      <c r="HU1472" s="43"/>
      <c r="HV1472" s="43"/>
      <c r="HW1472" s="43"/>
      <c r="HX1472" s="43"/>
      <c r="HY1472" s="43"/>
      <c r="HZ1472" s="43"/>
      <c r="IA1472" s="43"/>
      <c r="IB1472" s="43"/>
    </row>
    <row r="1473" spans="1:236">
      <c r="A1473" s="43"/>
      <c r="B1473" s="43"/>
      <c r="C1473" s="43"/>
      <c r="D1473" s="43"/>
      <c r="E1473" s="43"/>
      <c r="F1473" s="43"/>
      <c r="G1473" s="43"/>
      <c r="H1473" s="43"/>
      <c r="I1473" s="43"/>
      <c r="J1473" s="43"/>
      <c r="K1473" s="43"/>
      <c r="L1473" s="43"/>
      <c r="M1473" s="43"/>
      <c r="N1473" s="43"/>
      <c r="O1473" s="60"/>
      <c r="P1473" s="43"/>
      <c r="Q1473" s="43"/>
      <c r="R1473" s="43"/>
      <c r="S1473" s="43"/>
      <c r="T1473" s="43"/>
      <c r="U1473" s="43"/>
      <c r="V1473" s="43"/>
      <c r="W1473" s="43"/>
      <c r="X1473" s="43"/>
      <c r="Y1473" s="43"/>
      <c r="Z1473" s="43"/>
      <c r="AA1473" s="43"/>
      <c r="AB1473" s="43"/>
      <c r="AC1473" s="43"/>
      <c r="AD1473" s="43"/>
      <c r="AE1473" s="43"/>
      <c r="AF1473" s="43"/>
      <c r="AG1473" s="43"/>
      <c r="AH1473" s="43"/>
      <c r="AI1473" s="43"/>
      <c r="AJ1473" s="43"/>
      <c r="AK1473" s="43"/>
      <c r="AL1473" s="43"/>
      <c r="AM1473" s="43"/>
      <c r="AN1473" s="43"/>
      <c r="AO1473" s="43"/>
      <c r="AP1473" s="43"/>
      <c r="AQ1473" s="43"/>
      <c r="AR1473" s="43"/>
      <c r="AS1473" s="43"/>
      <c r="AT1473" s="43"/>
      <c r="AU1473" s="43"/>
      <c r="AV1473" s="43"/>
      <c r="AW1473" s="43"/>
      <c r="AX1473" s="43"/>
      <c r="AY1473" s="43"/>
      <c r="AZ1473" s="43"/>
      <c r="BA1473" s="43"/>
      <c r="BB1473" s="43"/>
      <c r="BC1473" s="43"/>
      <c r="BD1473" s="43"/>
      <c r="BE1473" s="43"/>
      <c r="BF1473" s="43"/>
      <c r="BG1473" s="43"/>
      <c r="BH1473" s="43"/>
      <c r="BI1473" s="43"/>
      <c r="BJ1473" s="43"/>
      <c r="BK1473" s="43"/>
      <c r="BL1473" s="43"/>
      <c r="BM1473" s="43"/>
      <c r="BN1473" s="43"/>
      <c r="BO1473" s="43"/>
      <c r="BP1473" s="43"/>
      <c r="BQ1473" s="43"/>
      <c r="BR1473" s="43"/>
      <c r="BS1473" s="43"/>
      <c r="BT1473" s="43"/>
      <c r="BU1473" s="43"/>
      <c r="BV1473" s="43"/>
      <c r="BW1473" s="43"/>
      <c r="BX1473" s="43"/>
      <c r="BY1473" s="43"/>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c r="DW1473" s="43"/>
      <c r="DX1473" s="43"/>
      <c r="DY1473" s="43"/>
      <c r="DZ1473" s="43"/>
      <c r="EA1473" s="43"/>
      <c r="EB1473" s="43"/>
      <c r="EC1473" s="43"/>
      <c r="ED1473" s="43"/>
      <c r="EE1473" s="43"/>
      <c r="EF1473" s="43"/>
      <c r="EG1473" s="43"/>
      <c r="EH1473" s="43"/>
      <c r="EI1473" s="43"/>
      <c r="EJ1473" s="43"/>
      <c r="EK1473" s="43"/>
      <c r="EL1473" s="43"/>
      <c r="EM1473" s="43"/>
      <c r="EN1473" s="43"/>
      <c r="EO1473" s="43"/>
      <c r="EP1473" s="43"/>
      <c r="EQ1473" s="43"/>
      <c r="ER1473" s="43"/>
      <c r="ES1473" s="43"/>
      <c r="ET1473" s="43"/>
      <c r="EU1473" s="43"/>
      <c r="EV1473" s="43"/>
      <c r="EW1473" s="43"/>
      <c r="EX1473" s="43"/>
      <c r="EY1473" s="43"/>
      <c r="EZ1473" s="43"/>
      <c r="FA1473" s="43"/>
      <c r="FB1473" s="43"/>
      <c r="FC1473" s="43"/>
      <c r="FD1473" s="43"/>
      <c r="FE1473" s="43"/>
      <c r="FF1473" s="43"/>
      <c r="FG1473" s="43"/>
      <c r="FH1473" s="43"/>
      <c r="FI1473" s="43"/>
      <c r="FJ1473" s="43"/>
      <c r="FK1473" s="43"/>
      <c r="FL1473" s="43"/>
      <c r="FM1473" s="43"/>
      <c r="FN1473" s="43"/>
      <c r="FO1473" s="43"/>
      <c r="FP1473" s="43"/>
      <c r="FQ1473" s="43"/>
      <c r="FR1473" s="43"/>
      <c r="FS1473" s="43"/>
      <c r="FT1473" s="43"/>
      <c r="FU1473" s="43"/>
      <c r="FV1473" s="43"/>
      <c r="FW1473" s="43"/>
      <c r="FX1473" s="43"/>
      <c r="FY1473" s="43"/>
      <c r="FZ1473" s="43"/>
      <c r="GA1473" s="43"/>
      <c r="GB1473" s="43"/>
      <c r="GC1473" s="43"/>
      <c r="GD1473" s="43"/>
      <c r="GE1473" s="43"/>
      <c r="GF1473" s="43"/>
      <c r="GG1473" s="43"/>
      <c r="GH1473" s="43"/>
      <c r="GI1473" s="43"/>
      <c r="GJ1473" s="43"/>
      <c r="GK1473" s="43"/>
      <c r="GL1473" s="43"/>
      <c r="GM1473" s="43"/>
      <c r="GN1473" s="43"/>
      <c r="GO1473" s="43"/>
      <c r="GP1473" s="43"/>
      <c r="GQ1473" s="43"/>
      <c r="GR1473" s="43"/>
      <c r="GS1473" s="43"/>
      <c r="GT1473" s="43"/>
      <c r="GU1473" s="43"/>
      <c r="GV1473" s="43"/>
      <c r="GW1473" s="43"/>
      <c r="GX1473" s="43"/>
      <c r="GY1473" s="43"/>
      <c r="GZ1473" s="43"/>
      <c r="HA1473" s="43"/>
      <c r="HB1473" s="43"/>
      <c r="HC1473" s="43"/>
      <c r="HD1473" s="43"/>
      <c r="HE1473" s="43"/>
      <c r="HF1473" s="43"/>
      <c r="HG1473" s="43"/>
      <c r="HH1473" s="43"/>
      <c r="HI1473" s="43"/>
      <c r="HJ1473" s="43"/>
      <c r="HK1473" s="43"/>
      <c r="HL1473" s="43"/>
      <c r="HM1473" s="43"/>
      <c r="HN1473" s="43"/>
      <c r="HO1473" s="43"/>
      <c r="HP1473" s="43"/>
      <c r="HQ1473" s="43"/>
      <c r="HR1473" s="43"/>
      <c r="HS1473" s="43"/>
      <c r="HT1473" s="43"/>
      <c r="HU1473" s="43"/>
      <c r="HV1473" s="43"/>
      <c r="HW1473" s="43"/>
      <c r="HX1473" s="43"/>
      <c r="HY1473" s="43"/>
      <c r="HZ1473" s="43"/>
      <c r="IA1473" s="43"/>
      <c r="IB1473" s="43"/>
    </row>
    <row r="1474" spans="1:236">
      <c r="A1474" s="43"/>
      <c r="B1474" s="43"/>
      <c r="C1474" s="43"/>
      <c r="D1474" s="43"/>
      <c r="E1474" s="43"/>
      <c r="F1474" s="43"/>
      <c r="G1474" s="43"/>
      <c r="H1474" s="43"/>
      <c r="I1474" s="43"/>
      <c r="J1474" s="43"/>
      <c r="K1474" s="43"/>
      <c r="L1474" s="43"/>
      <c r="M1474" s="43"/>
      <c r="N1474" s="43"/>
      <c r="O1474" s="60"/>
      <c r="P1474" s="43"/>
      <c r="Q1474" s="43"/>
      <c r="R1474" s="43"/>
      <c r="S1474" s="43"/>
      <c r="T1474" s="43"/>
      <c r="U1474" s="43"/>
      <c r="V1474" s="43"/>
      <c r="W1474" s="43"/>
      <c r="X1474" s="43"/>
      <c r="Y1474" s="43"/>
      <c r="Z1474" s="43"/>
      <c r="AA1474" s="43"/>
      <c r="AB1474" s="43"/>
      <c r="AC1474" s="43"/>
      <c r="AD1474" s="43"/>
      <c r="AE1474" s="43"/>
      <c r="AF1474" s="43"/>
      <c r="AG1474" s="43"/>
      <c r="AH1474" s="43"/>
      <c r="AI1474" s="43"/>
      <c r="AJ1474" s="43"/>
      <c r="AK1474" s="43"/>
      <c r="AL1474" s="43"/>
      <c r="AM1474" s="43"/>
      <c r="AN1474" s="43"/>
      <c r="AO1474" s="43"/>
      <c r="AP1474" s="43"/>
      <c r="AQ1474" s="43"/>
      <c r="AR1474" s="43"/>
      <c r="AS1474" s="43"/>
      <c r="AT1474" s="43"/>
      <c r="AU1474" s="43"/>
      <c r="AV1474" s="43"/>
      <c r="AW1474" s="43"/>
      <c r="AX1474" s="43"/>
      <c r="AY1474" s="43"/>
      <c r="AZ1474" s="43"/>
      <c r="BA1474" s="43"/>
      <c r="BB1474" s="43"/>
      <c r="BC1474" s="43"/>
      <c r="BD1474" s="43"/>
      <c r="BE1474" s="43"/>
      <c r="BF1474" s="43"/>
      <c r="BG1474" s="43"/>
      <c r="BH1474" s="43"/>
      <c r="BI1474" s="43"/>
      <c r="BJ1474" s="43"/>
      <c r="BK1474" s="43"/>
      <c r="BL1474" s="43"/>
      <c r="BM1474" s="43"/>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43"/>
      <c r="FE1474" s="43"/>
      <c r="FF1474" s="43"/>
      <c r="FG1474" s="43"/>
      <c r="FH1474" s="43"/>
      <c r="FI1474" s="43"/>
      <c r="FJ1474" s="43"/>
      <c r="FK1474" s="43"/>
      <c r="FL1474" s="43"/>
      <c r="FM1474" s="43"/>
      <c r="FN1474" s="43"/>
      <c r="FO1474" s="43"/>
      <c r="FP1474" s="43"/>
      <c r="FQ1474" s="43"/>
      <c r="FR1474" s="43"/>
      <c r="FS1474" s="43"/>
      <c r="FT1474" s="43"/>
      <c r="FU1474" s="43"/>
      <c r="FV1474" s="43"/>
      <c r="FW1474" s="43"/>
      <c r="FX1474" s="43"/>
      <c r="FY1474" s="43"/>
      <c r="FZ1474" s="43"/>
      <c r="GA1474" s="43"/>
      <c r="GB1474" s="43"/>
      <c r="GC1474" s="43"/>
      <c r="GD1474" s="43"/>
      <c r="GE1474" s="43"/>
      <c r="GF1474" s="43"/>
      <c r="GG1474" s="43"/>
      <c r="GH1474" s="43"/>
      <c r="GI1474" s="43"/>
      <c r="GJ1474" s="43"/>
      <c r="GK1474" s="43"/>
      <c r="GL1474" s="43"/>
      <c r="GM1474" s="43"/>
      <c r="GN1474" s="43"/>
      <c r="GO1474" s="43"/>
      <c r="GP1474" s="43"/>
      <c r="GQ1474" s="43"/>
      <c r="GR1474" s="43"/>
      <c r="GS1474" s="43"/>
      <c r="GT1474" s="43"/>
      <c r="GU1474" s="43"/>
      <c r="GV1474" s="43"/>
      <c r="GW1474" s="43"/>
      <c r="GX1474" s="43"/>
      <c r="GY1474" s="43"/>
      <c r="GZ1474" s="43"/>
      <c r="HA1474" s="43"/>
      <c r="HB1474" s="43"/>
      <c r="HC1474" s="43"/>
      <c r="HD1474" s="43"/>
      <c r="HE1474" s="43"/>
      <c r="HF1474" s="43"/>
      <c r="HG1474" s="43"/>
      <c r="HH1474" s="43"/>
      <c r="HI1474" s="43"/>
      <c r="HJ1474" s="43"/>
      <c r="HK1474" s="43"/>
      <c r="HL1474" s="43"/>
      <c r="HM1474" s="43"/>
      <c r="HN1474" s="43"/>
      <c r="HO1474" s="43"/>
      <c r="HP1474" s="43"/>
      <c r="HQ1474" s="43"/>
      <c r="HR1474" s="43"/>
      <c r="HS1474" s="43"/>
      <c r="HT1474" s="43"/>
      <c r="HU1474" s="43"/>
      <c r="HV1474" s="43"/>
      <c r="HW1474" s="43"/>
      <c r="HX1474" s="43"/>
      <c r="HY1474" s="43"/>
      <c r="HZ1474" s="43"/>
      <c r="IA1474" s="43"/>
      <c r="IB1474" s="43"/>
    </row>
    <row r="1475" spans="1:236">
      <c r="A1475" s="43"/>
      <c r="B1475" s="43"/>
      <c r="C1475" s="43"/>
      <c r="D1475" s="43"/>
      <c r="E1475" s="43"/>
      <c r="F1475" s="43"/>
      <c r="G1475" s="43"/>
      <c r="H1475" s="43"/>
      <c r="I1475" s="43"/>
      <c r="J1475" s="43"/>
      <c r="K1475" s="43"/>
      <c r="L1475" s="43"/>
      <c r="M1475" s="43"/>
      <c r="N1475" s="43"/>
      <c r="O1475" s="60"/>
      <c r="P1475" s="43"/>
      <c r="Q1475" s="43"/>
      <c r="R1475" s="43"/>
      <c r="S1475" s="43"/>
      <c r="T1475" s="43"/>
      <c r="U1475" s="43"/>
      <c r="V1475" s="43"/>
      <c r="W1475" s="43"/>
      <c r="X1475" s="43"/>
      <c r="Y1475" s="43"/>
      <c r="Z1475" s="43"/>
      <c r="AA1475" s="43"/>
      <c r="AB1475" s="43"/>
      <c r="AC1475" s="43"/>
      <c r="AD1475" s="43"/>
      <c r="AE1475" s="43"/>
      <c r="AF1475" s="43"/>
      <c r="AG1475" s="43"/>
      <c r="AH1475" s="43"/>
      <c r="AI1475" s="43"/>
      <c r="AJ1475" s="43"/>
      <c r="AK1475" s="43"/>
      <c r="AL1475" s="43"/>
      <c r="AM1475" s="43"/>
      <c r="AN1475" s="43"/>
      <c r="AO1475" s="43"/>
      <c r="AP1475" s="43"/>
      <c r="AQ1475" s="43"/>
      <c r="AR1475" s="43"/>
      <c r="AS1475" s="43"/>
      <c r="AT1475" s="43"/>
      <c r="AU1475" s="43"/>
      <c r="AV1475" s="43"/>
      <c r="AW1475" s="43"/>
      <c r="AX1475" s="43"/>
      <c r="AY1475" s="43"/>
      <c r="AZ1475" s="43"/>
      <c r="BA1475" s="43"/>
      <c r="BB1475" s="43"/>
      <c r="BC1475" s="43"/>
      <c r="BD1475" s="43"/>
      <c r="BE1475" s="43"/>
      <c r="BF1475" s="43"/>
      <c r="BG1475" s="43"/>
      <c r="BH1475" s="43"/>
      <c r="BI1475" s="43"/>
      <c r="BJ1475" s="43"/>
      <c r="BK1475" s="43"/>
      <c r="BL1475" s="43"/>
      <c r="BM1475" s="43"/>
      <c r="BN1475" s="43"/>
      <c r="BO1475" s="43"/>
      <c r="BP1475" s="43"/>
      <c r="BQ1475" s="43"/>
      <c r="BR1475" s="43"/>
      <c r="BS1475" s="43"/>
      <c r="BT1475" s="43"/>
      <c r="BU1475" s="43"/>
      <c r="BV1475" s="43"/>
      <c r="BW1475" s="43"/>
      <c r="BX1475" s="43"/>
      <c r="BY1475" s="43"/>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c r="DW1475" s="43"/>
      <c r="DX1475" s="43"/>
      <c r="DY1475" s="43"/>
      <c r="DZ1475" s="43"/>
      <c r="EA1475" s="43"/>
      <c r="EB1475" s="43"/>
      <c r="EC1475" s="43"/>
      <c r="ED1475" s="43"/>
      <c r="EE1475" s="43"/>
      <c r="EF1475" s="43"/>
      <c r="EG1475" s="43"/>
      <c r="EH1475" s="43"/>
      <c r="EI1475" s="43"/>
      <c r="EJ1475" s="43"/>
      <c r="EK1475" s="43"/>
      <c r="EL1475" s="43"/>
      <c r="EM1475" s="43"/>
      <c r="EN1475" s="43"/>
      <c r="EO1475" s="43"/>
      <c r="EP1475" s="43"/>
      <c r="EQ1475" s="43"/>
      <c r="ER1475" s="43"/>
      <c r="ES1475" s="43"/>
      <c r="ET1475" s="43"/>
      <c r="EU1475" s="43"/>
      <c r="EV1475" s="43"/>
      <c r="EW1475" s="43"/>
      <c r="EX1475" s="43"/>
      <c r="EY1475" s="43"/>
      <c r="EZ1475" s="43"/>
      <c r="FA1475" s="43"/>
      <c r="FB1475" s="43"/>
      <c r="FC1475" s="43"/>
      <c r="FD1475" s="43"/>
      <c r="FE1475" s="43"/>
      <c r="FF1475" s="43"/>
      <c r="FG1475" s="43"/>
      <c r="FH1475" s="43"/>
      <c r="FI1475" s="43"/>
      <c r="FJ1475" s="43"/>
      <c r="FK1475" s="43"/>
      <c r="FL1475" s="43"/>
      <c r="FM1475" s="43"/>
      <c r="FN1475" s="43"/>
      <c r="FO1475" s="43"/>
      <c r="FP1475" s="43"/>
      <c r="FQ1475" s="43"/>
      <c r="FR1475" s="43"/>
      <c r="FS1475" s="43"/>
      <c r="FT1475" s="43"/>
      <c r="FU1475" s="43"/>
      <c r="FV1475" s="43"/>
      <c r="FW1475" s="43"/>
      <c r="FX1475" s="43"/>
      <c r="FY1475" s="43"/>
      <c r="FZ1475" s="43"/>
      <c r="GA1475" s="43"/>
      <c r="GB1475" s="43"/>
      <c r="GC1475" s="43"/>
      <c r="GD1475" s="43"/>
      <c r="GE1475" s="43"/>
      <c r="GF1475" s="43"/>
      <c r="GG1475" s="43"/>
      <c r="GH1475" s="43"/>
      <c r="GI1475" s="43"/>
      <c r="GJ1475" s="43"/>
      <c r="GK1475" s="43"/>
      <c r="GL1475" s="43"/>
      <c r="GM1475" s="43"/>
      <c r="GN1475" s="43"/>
      <c r="GO1475" s="43"/>
      <c r="GP1475" s="43"/>
      <c r="GQ1475" s="43"/>
      <c r="GR1475" s="43"/>
      <c r="GS1475" s="43"/>
      <c r="GT1475" s="43"/>
      <c r="GU1475" s="43"/>
      <c r="GV1475" s="43"/>
      <c r="GW1475" s="43"/>
      <c r="GX1475" s="43"/>
      <c r="GY1475" s="43"/>
      <c r="GZ1475" s="43"/>
      <c r="HA1475" s="43"/>
      <c r="HB1475" s="43"/>
      <c r="HC1475" s="43"/>
      <c r="HD1475" s="43"/>
      <c r="HE1475" s="43"/>
      <c r="HF1475" s="43"/>
      <c r="HG1475" s="43"/>
      <c r="HH1475" s="43"/>
      <c r="HI1475" s="43"/>
      <c r="HJ1475" s="43"/>
      <c r="HK1475" s="43"/>
      <c r="HL1475" s="43"/>
      <c r="HM1475" s="43"/>
      <c r="HN1475" s="43"/>
      <c r="HO1475" s="43"/>
      <c r="HP1475" s="43"/>
      <c r="HQ1475" s="43"/>
      <c r="HR1475" s="43"/>
      <c r="HS1475" s="43"/>
      <c r="HT1475" s="43"/>
      <c r="HU1475" s="43"/>
      <c r="HV1475" s="43"/>
      <c r="HW1475" s="43"/>
      <c r="HX1475" s="43"/>
      <c r="HY1475" s="43"/>
      <c r="HZ1475" s="43"/>
      <c r="IA1475" s="43"/>
      <c r="IB1475" s="43"/>
    </row>
    <row r="1476" spans="1:236">
      <c r="A1476" s="43"/>
      <c r="B1476" s="43"/>
      <c r="C1476" s="43"/>
      <c r="D1476" s="43"/>
      <c r="E1476" s="43"/>
      <c r="F1476" s="43"/>
      <c r="G1476" s="43"/>
      <c r="H1476" s="43"/>
      <c r="I1476" s="43"/>
      <c r="J1476" s="43"/>
      <c r="K1476" s="43"/>
      <c r="L1476" s="43"/>
      <c r="M1476" s="43"/>
      <c r="N1476" s="43"/>
      <c r="O1476" s="60"/>
      <c r="P1476" s="43"/>
      <c r="Q1476" s="43"/>
      <c r="R1476" s="43"/>
      <c r="S1476" s="43"/>
      <c r="T1476" s="43"/>
      <c r="U1476" s="43"/>
      <c r="V1476" s="43"/>
      <c r="W1476" s="43"/>
      <c r="X1476" s="43"/>
      <c r="Y1476" s="43"/>
      <c r="Z1476" s="43"/>
      <c r="AA1476" s="43"/>
      <c r="AB1476" s="43"/>
      <c r="AC1476" s="43"/>
      <c r="AD1476" s="43"/>
      <c r="AE1476" s="43"/>
      <c r="AF1476" s="43"/>
      <c r="AG1476" s="43"/>
      <c r="AH1476" s="43"/>
      <c r="AI1476" s="43"/>
      <c r="AJ1476" s="43"/>
      <c r="AK1476" s="43"/>
      <c r="AL1476" s="43"/>
      <c r="AM1476" s="43"/>
      <c r="AN1476" s="43"/>
      <c r="AO1476" s="43"/>
      <c r="AP1476" s="43"/>
      <c r="AQ1476" s="43"/>
      <c r="AR1476" s="43"/>
      <c r="AS1476" s="43"/>
      <c r="AT1476" s="43"/>
      <c r="AU1476" s="43"/>
      <c r="AV1476" s="43"/>
      <c r="AW1476" s="43"/>
      <c r="AX1476" s="43"/>
      <c r="AY1476" s="43"/>
      <c r="AZ1476" s="43"/>
      <c r="BA1476" s="43"/>
      <c r="BB1476" s="43"/>
      <c r="BC1476" s="43"/>
      <c r="BD1476" s="43"/>
      <c r="BE1476" s="43"/>
      <c r="BF1476" s="43"/>
      <c r="BG1476" s="43"/>
      <c r="BH1476" s="43"/>
      <c r="BI1476" s="43"/>
      <c r="BJ1476" s="43"/>
      <c r="BK1476" s="43"/>
      <c r="BL1476" s="43"/>
      <c r="BM1476" s="43"/>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43"/>
      <c r="FE1476" s="43"/>
      <c r="FF1476" s="43"/>
      <c r="FG1476" s="43"/>
      <c r="FH1476" s="43"/>
      <c r="FI1476" s="43"/>
      <c r="FJ1476" s="43"/>
      <c r="FK1476" s="43"/>
      <c r="FL1476" s="43"/>
      <c r="FM1476" s="43"/>
      <c r="FN1476" s="43"/>
      <c r="FO1476" s="43"/>
      <c r="FP1476" s="43"/>
      <c r="FQ1476" s="43"/>
      <c r="FR1476" s="43"/>
      <c r="FS1476" s="43"/>
      <c r="FT1476" s="43"/>
      <c r="FU1476" s="43"/>
      <c r="FV1476" s="43"/>
      <c r="FW1476" s="43"/>
      <c r="FX1476" s="43"/>
      <c r="FY1476" s="43"/>
      <c r="FZ1476" s="43"/>
      <c r="GA1476" s="43"/>
      <c r="GB1476" s="43"/>
      <c r="GC1476" s="43"/>
      <c r="GD1476" s="43"/>
      <c r="GE1476" s="43"/>
      <c r="GF1476" s="43"/>
      <c r="GG1476" s="43"/>
      <c r="GH1476" s="43"/>
      <c r="GI1476" s="43"/>
      <c r="GJ1476" s="43"/>
      <c r="GK1476" s="43"/>
      <c r="GL1476" s="43"/>
      <c r="GM1476" s="43"/>
      <c r="GN1476" s="43"/>
      <c r="GO1476" s="43"/>
      <c r="GP1476" s="43"/>
      <c r="GQ1476" s="43"/>
      <c r="GR1476" s="43"/>
      <c r="GS1476" s="43"/>
      <c r="GT1476" s="43"/>
      <c r="GU1476" s="43"/>
      <c r="GV1476" s="43"/>
      <c r="GW1476" s="43"/>
      <c r="GX1476" s="43"/>
      <c r="GY1476" s="43"/>
      <c r="GZ1476" s="43"/>
      <c r="HA1476" s="43"/>
      <c r="HB1476" s="43"/>
      <c r="HC1476" s="43"/>
      <c r="HD1476" s="43"/>
      <c r="HE1476" s="43"/>
      <c r="HF1476" s="43"/>
      <c r="HG1476" s="43"/>
      <c r="HH1476" s="43"/>
      <c r="HI1476" s="43"/>
      <c r="HJ1476" s="43"/>
      <c r="HK1476" s="43"/>
      <c r="HL1476" s="43"/>
      <c r="HM1476" s="43"/>
      <c r="HN1476" s="43"/>
      <c r="HO1476" s="43"/>
      <c r="HP1476" s="43"/>
      <c r="HQ1476" s="43"/>
      <c r="HR1476" s="43"/>
      <c r="HS1476" s="43"/>
      <c r="HT1476" s="43"/>
      <c r="HU1476" s="43"/>
      <c r="HV1476" s="43"/>
      <c r="HW1476" s="43"/>
      <c r="HX1476" s="43"/>
      <c r="HY1476" s="43"/>
      <c r="HZ1476" s="43"/>
      <c r="IA1476" s="43"/>
      <c r="IB1476" s="43"/>
    </row>
    <row r="1477" spans="1:236">
      <c r="A1477" s="43"/>
      <c r="B1477" s="43"/>
      <c r="C1477" s="43"/>
      <c r="D1477" s="43"/>
      <c r="E1477" s="43"/>
      <c r="F1477" s="43"/>
      <c r="G1477" s="43"/>
      <c r="H1477" s="43"/>
      <c r="I1477" s="43"/>
      <c r="J1477" s="43"/>
      <c r="K1477" s="43"/>
      <c r="L1477" s="43"/>
      <c r="M1477" s="43"/>
      <c r="N1477" s="43"/>
      <c r="O1477" s="60"/>
      <c r="P1477" s="43"/>
      <c r="Q1477" s="43"/>
      <c r="R1477" s="43"/>
      <c r="S1477" s="43"/>
      <c r="T1477" s="43"/>
      <c r="U1477" s="43"/>
      <c r="V1477" s="43"/>
      <c r="W1477" s="43"/>
      <c r="X1477" s="43"/>
      <c r="Y1477" s="43"/>
      <c r="Z1477" s="43"/>
      <c r="AA1477" s="43"/>
      <c r="AB1477" s="43"/>
      <c r="AC1477" s="43"/>
      <c r="AD1477" s="43"/>
      <c r="AE1477" s="43"/>
      <c r="AF1477" s="43"/>
      <c r="AG1477" s="43"/>
      <c r="AH1477" s="43"/>
      <c r="AI1477" s="43"/>
      <c r="AJ1477" s="43"/>
      <c r="AK1477" s="43"/>
      <c r="AL1477" s="43"/>
      <c r="AM1477" s="43"/>
      <c r="AN1477" s="43"/>
      <c r="AO1477" s="43"/>
      <c r="AP1477" s="43"/>
      <c r="AQ1477" s="43"/>
      <c r="AR1477" s="43"/>
      <c r="AS1477" s="43"/>
      <c r="AT1477" s="43"/>
      <c r="AU1477" s="43"/>
      <c r="AV1477" s="43"/>
      <c r="AW1477" s="43"/>
      <c r="AX1477" s="43"/>
      <c r="AY1477" s="43"/>
      <c r="AZ1477" s="43"/>
      <c r="BA1477" s="43"/>
      <c r="BB1477" s="43"/>
      <c r="BC1477" s="43"/>
      <c r="BD1477" s="43"/>
      <c r="BE1477" s="43"/>
      <c r="BF1477" s="43"/>
      <c r="BG1477" s="43"/>
      <c r="BH1477" s="43"/>
      <c r="BI1477" s="43"/>
      <c r="BJ1477" s="43"/>
      <c r="BK1477" s="43"/>
      <c r="BL1477" s="43"/>
      <c r="BM1477" s="43"/>
      <c r="BN1477" s="43"/>
      <c r="BO1477" s="43"/>
      <c r="BP1477" s="43"/>
      <c r="BQ1477" s="43"/>
      <c r="BR1477" s="43"/>
      <c r="BS1477" s="43"/>
      <c r="BT1477" s="43"/>
      <c r="BU1477" s="43"/>
      <c r="BV1477" s="43"/>
      <c r="BW1477" s="43"/>
      <c r="BX1477" s="43"/>
      <c r="BY1477" s="43"/>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c r="DW1477" s="43"/>
      <c r="DX1477" s="43"/>
      <c r="DY1477" s="43"/>
      <c r="DZ1477" s="43"/>
      <c r="EA1477" s="43"/>
      <c r="EB1477" s="43"/>
      <c r="EC1477" s="43"/>
      <c r="ED1477" s="43"/>
      <c r="EE1477" s="43"/>
      <c r="EF1477" s="43"/>
      <c r="EG1477" s="43"/>
      <c r="EH1477" s="43"/>
      <c r="EI1477" s="43"/>
      <c r="EJ1477" s="43"/>
      <c r="EK1477" s="43"/>
      <c r="EL1477" s="43"/>
      <c r="EM1477" s="43"/>
      <c r="EN1477" s="43"/>
      <c r="EO1477" s="43"/>
      <c r="EP1477" s="43"/>
      <c r="EQ1477" s="43"/>
      <c r="ER1477" s="43"/>
      <c r="ES1477" s="43"/>
      <c r="ET1477" s="43"/>
      <c r="EU1477" s="43"/>
      <c r="EV1477" s="43"/>
      <c r="EW1477" s="43"/>
      <c r="EX1477" s="43"/>
      <c r="EY1477" s="43"/>
      <c r="EZ1477" s="43"/>
      <c r="FA1477" s="43"/>
      <c r="FB1477" s="43"/>
      <c r="FC1477" s="43"/>
      <c r="FD1477" s="43"/>
      <c r="FE1477" s="43"/>
      <c r="FF1477" s="43"/>
      <c r="FG1477" s="43"/>
      <c r="FH1477" s="43"/>
      <c r="FI1477" s="43"/>
      <c r="FJ1477" s="43"/>
      <c r="FK1477" s="43"/>
      <c r="FL1477" s="43"/>
      <c r="FM1477" s="43"/>
      <c r="FN1477" s="43"/>
      <c r="FO1477" s="43"/>
      <c r="FP1477" s="43"/>
      <c r="FQ1477" s="43"/>
      <c r="FR1477" s="43"/>
      <c r="FS1477" s="43"/>
      <c r="FT1477" s="43"/>
      <c r="FU1477" s="43"/>
      <c r="FV1477" s="43"/>
      <c r="FW1477" s="43"/>
      <c r="FX1477" s="43"/>
      <c r="FY1477" s="43"/>
      <c r="FZ1477" s="43"/>
      <c r="GA1477" s="43"/>
      <c r="GB1477" s="43"/>
      <c r="GC1477" s="43"/>
      <c r="GD1477" s="43"/>
      <c r="GE1477" s="43"/>
      <c r="GF1477" s="43"/>
      <c r="GG1477" s="43"/>
      <c r="GH1477" s="43"/>
      <c r="GI1477" s="43"/>
      <c r="GJ1477" s="43"/>
      <c r="GK1477" s="43"/>
      <c r="GL1477" s="43"/>
      <c r="GM1477" s="43"/>
      <c r="GN1477" s="43"/>
      <c r="GO1477" s="43"/>
      <c r="GP1477" s="43"/>
      <c r="GQ1477" s="43"/>
      <c r="GR1477" s="43"/>
      <c r="GS1477" s="43"/>
      <c r="GT1477" s="43"/>
      <c r="GU1477" s="43"/>
      <c r="GV1477" s="43"/>
      <c r="GW1477" s="43"/>
      <c r="GX1477" s="43"/>
      <c r="GY1477" s="43"/>
      <c r="GZ1477" s="43"/>
      <c r="HA1477" s="43"/>
      <c r="HB1477" s="43"/>
      <c r="HC1477" s="43"/>
      <c r="HD1477" s="43"/>
      <c r="HE1477" s="43"/>
      <c r="HF1477" s="43"/>
      <c r="HG1477" s="43"/>
      <c r="HH1477" s="43"/>
      <c r="HI1477" s="43"/>
      <c r="HJ1477" s="43"/>
      <c r="HK1477" s="43"/>
      <c r="HL1477" s="43"/>
      <c r="HM1477" s="43"/>
      <c r="HN1477" s="43"/>
      <c r="HO1477" s="43"/>
      <c r="HP1477" s="43"/>
      <c r="HQ1477" s="43"/>
      <c r="HR1477" s="43"/>
      <c r="HS1477" s="43"/>
      <c r="HT1477" s="43"/>
      <c r="HU1477" s="43"/>
      <c r="HV1477" s="43"/>
      <c r="HW1477" s="43"/>
      <c r="HX1477" s="43"/>
      <c r="HY1477" s="43"/>
      <c r="HZ1477" s="43"/>
      <c r="IA1477" s="43"/>
      <c r="IB1477" s="43"/>
    </row>
    <row r="1478" spans="1:236">
      <c r="A1478" s="43"/>
      <c r="B1478" s="43"/>
      <c r="C1478" s="43"/>
      <c r="D1478" s="43"/>
      <c r="E1478" s="43"/>
      <c r="F1478" s="43"/>
      <c r="G1478" s="43"/>
      <c r="H1478" s="43"/>
      <c r="I1478" s="43"/>
      <c r="J1478" s="43"/>
      <c r="K1478" s="43"/>
      <c r="L1478" s="43"/>
      <c r="M1478" s="43"/>
      <c r="N1478" s="43"/>
      <c r="O1478" s="60"/>
      <c r="P1478" s="43"/>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43"/>
      <c r="FE1478" s="43"/>
      <c r="FF1478" s="43"/>
      <c r="FG1478" s="43"/>
      <c r="FH1478" s="43"/>
      <c r="FI1478" s="43"/>
      <c r="FJ1478" s="43"/>
      <c r="FK1478" s="43"/>
      <c r="FL1478" s="43"/>
      <c r="FM1478" s="43"/>
      <c r="FN1478" s="43"/>
      <c r="FO1478" s="43"/>
      <c r="FP1478" s="43"/>
      <c r="FQ1478" s="43"/>
      <c r="FR1478" s="43"/>
      <c r="FS1478" s="43"/>
      <c r="FT1478" s="43"/>
      <c r="FU1478" s="43"/>
      <c r="FV1478" s="43"/>
      <c r="FW1478" s="43"/>
      <c r="FX1478" s="43"/>
      <c r="FY1478" s="43"/>
      <c r="FZ1478" s="43"/>
      <c r="GA1478" s="43"/>
      <c r="GB1478" s="43"/>
      <c r="GC1478" s="43"/>
      <c r="GD1478" s="43"/>
      <c r="GE1478" s="43"/>
      <c r="GF1478" s="43"/>
      <c r="GG1478" s="43"/>
      <c r="GH1478" s="43"/>
      <c r="GI1478" s="43"/>
      <c r="GJ1478" s="43"/>
      <c r="GK1478" s="43"/>
      <c r="GL1478" s="43"/>
      <c r="GM1478" s="43"/>
      <c r="GN1478" s="43"/>
      <c r="GO1478" s="43"/>
      <c r="GP1478" s="43"/>
      <c r="GQ1478" s="43"/>
      <c r="GR1478" s="43"/>
      <c r="GS1478" s="43"/>
      <c r="GT1478" s="43"/>
      <c r="GU1478" s="43"/>
      <c r="GV1478" s="43"/>
      <c r="GW1478" s="43"/>
      <c r="GX1478" s="43"/>
      <c r="GY1478" s="43"/>
      <c r="GZ1478" s="43"/>
      <c r="HA1478" s="43"/>
      <c r="HB1478" s="43"/>
      <c r="HC1478" s="43"/>
      <c r="HD1478" s="43"/>
      <c r="HE1478" s="43"/>
      <c r="HF1478" s="43"/>
      <c r="HG1478" s="43"/>
      <c r="HH1478" s="43"/>
      <c r="HI1478" s="43"/>
      <c r="HJ1478" s="43"/>
      <c r="HK1478" s="43"/>
      <c r="HL1478" s="43"/>
      <c r="HM1478" s="43"/>
      <c r="HN1478" s="43"/>
      <c r="HO1478" s="43"/>
      <c r="HP1478" s="43"/>
      <c r="HQ1478" s="43"/>
      <c r="HR1478" s="43"/>
      <c r="HS1478" s="43"/>
      <c r="HT1478" s="43"/>
      <c r="HU1478" s="43"/>
      <c r="HV1478" s="43"/>
      <c r="HW1478" s="43"/>
      <c r="HX1478" s="43"/>
      <c r="HY1478" s="43"/>
      <c r="HZ1478" s="43"/>
      <c r="IA1478" s="43"/>
      <c r="IB1478" s="43"/>
    </row>
    <row r="1479" spans="1:236">
      <c r="A1479" s="43"/>
      <c r="B1479" s="43"/>
      <c r="C1479" s="43"/>
      <c r="D1479" s="43"/>
      <c r="E1479" s="43"/>
      <c r="F1479" s="43"/>
      <c r="G1479" s="43"/>
      <c r="H1479" s="43"/>
      <c r="I1479" s="43"/>
      <c r="J1479" s="43"/>
      <c r="K1479" s="43"/>
      <c r="L1479" s="43"/>
      <c r="M1479" s="43"/>
      <c r="N1479" s="43"/>
      <c r="O1479" s="60"/>
      <c r="P1479" s="43"/>
      <c r="Q1479" s="43"/>
      <c r="R1479" s="43"/>
      <c r="S1479" s="43"/>
      <c r="T1479" s="43"/>
      <c r="U1479" s="43"/>
      <c r="V1479" s="43"/>
      <c r="W1479" s="43"/>
      <c r="X1479" s="43"/>
      <c r="Y1479" s="43"/>
      <c r="Z1479" s="43"/>
      <c r="AA1479" s="43"/>
      <c r="AB1479" s="43"/>
      <c r="AC1479" s="43"/>
      <c r="AD1479" s="43"/>
      <c r="AE1479" s="43"/>
      <c r="AF1479" s="43"/>
      <c r="AG1479" s="43"/>
      <c r="AH1479" s="43"/>
      <c r="AI1479" s="43"/>
      <c r="AJ1479" s="43"/>
      <c r="AK1479" s="43"/>
      <c r="AL1479" s="43"/>
      <c r="AM1479" s="43"/>
      <c r="AN1479" s="43"/>
      <c r="AO1479" s="43"/>
      <c r="AP1479" s="43"/>
      <c r="AQ1479" s="43"/>
      <c r="AR1479" s="43"/>
      <c r="AS1479" s="43"/>
      <c r="AT1479" s="43"/>
      <c r="AU1479" s="43"/>
      <c r="AV1479" s="43"/>
      <c r="AW1479" s="43"/>
      <c r="AX1479" s="43"/>
      <c r="AY1479" s="43"/>
      <c r="AZ1479" s="43"/>
      <c r="BA1479" s="43"/>
      <c r="BB1479" s="43"/>
      <c r="BC1479" s="43"/>
      <c r="BD1479" s="43"/>
      <c r="BE1479" s="43"/>
      <c r="BF1479" s="43"/>
      <c r="BG1479" s="43"/>
      <c r="BH1479" s="43"/>
      <c r="BI1479" s="43"/>
      <c r="BJ1479" s="43"/>
      <c r="BK1479" s="43"/>
      <c r="BL1479" s="43"/>
      <c r="BM1479" s="43"/>
      <c r="BN1479" s="43"/>
      <c r="BO1479" s="43"/>
      <c r="BP1479" s="43"/>
      <c r="BQ1479" s="43"/>
      <c r="BR1479" s="43"/>
      <c r="BS1479" s="43"/>
      <c r="BT1479" s="43"/>
      <c r="BU1479" s="43"/>
      <c r="BV1479" s="43"/>
      <c r="BW1479" s="43"/>
      <c r="BX1479" s="43"/>
      <c r="BY1479" s="43"/>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c r="DW1479" s="43"/>
      <c r="DX1479" s="43"/>
      <c r="DY1479" s="43"/>
      <c r="DZ1479" s="43"/>
      <c r="EA1479" s="43"/>
      <c r="EB1479" s="43"/>
      <c r="EC1479" s="43"/>
      <c r="ED1479" s="43"/>
      <c r="EE1479" s="43"/>
      <c r="EF1479" s="43"/>
      <c r="EG1479" s="43"/>
      <c r="EH1479" s="43"/>
      <c r="EI1479" s="43"/>
      <c r="EJ1479" s="43"/>
      <c r="EK1479" s="43"/>
      <c r="EL1479" s="43"/>
      <c r="EM1479" s="43"/>
      <c r="EN1479" s="43"/>
      <c r="EO1479" s="43"/>
      <c r="EP1479" s="43"/>
      <c r="EQ1479" s="43"/>
      <c r="ER1479" s="43"/>
      <c r="ES1479" s="43"/>
      <c r="ET1479" s="43"/>
      <c r="EU1479" s="43"/>
      <c r="EV1479" s="43"/>
      <c r="EW1479" s="43"/>
      <c r="EX1479" s="43"/>
      <c r="EY1479" s="43"/>
      <c r="EZ1479" s="43"/>
      <c r="FA1479" s="43"/>
      <c r="FB1479" s="43"/>
      <c r="FC1479" s="43"/>
      <c r="FD1479" s="43"/>
      <c r="FE1479" s="43"/>
      <c r="FF1479" s="43"/>
      <c r="FG1479" s="43"/>
      <c r="FH1479" s="43"/>
      <c r="FI1479" s="43"/>
      <c r="FJ1479" s="43"/>
      <c r="FK1479" s="43"/>
      <c r="FL1479" s="43"/>
      <c r="FM1479" s="43"/>
      <c r="FN1479" s="43"/>
      <c r="FO1479" s="43"/>
      <c r="FP1479" s="43"/>
      <c r="FQ1479" s="43"/>
      <c r="FR1479" s="43"/>
      <c r="FS1479" s="43"/>
      <c r="FT1479" s="43"/>
      <c r="FU1479" s="43"/>
      <c r="FV1479" s="43"/>
      <c r="FW1479" s="43"/>
      <c r="FX1479" s="43"/>
      <c r="FY1479" s="43"/>
      <c r="FZ1479" s="43"/>
      <c r="GA1479" s="43"/>
      <c r="GB1479" s="43"/>
      <c r="GC1479" s="43"/>
      <c r="GD1479" s="43"/>
      <c r="GE1479" s="43"/>
      <c r="GF1479" s="43"/>
      <c r="GG1479" s="43"/>
      <c r="GH1479" s="43"/>
      <c r="GI1479" s="43"/>
      <c r="GJ1479" s="43"/>
      <c r="GK1479" s="43"/>
      <c r="GL1479" s="43"/>
      <c r="GM1479" s="43"/>
      <c r="GN1479" s="43"/>
      <c r="GO1479" s="43"/>
      <c r="GP1479" s="43"/>
      <c r="GQ1479" s="43"/>
      <c r="GR1479" s="43"/>
      <c r="GS1479" s="43"/>
      <c r="GT1479" s="43"/>
      <c r="GU1479" s="43"/>
      <c r="GV1479" s="43"/>
      <c r="GW1479" s="43"/>
      <c r="GX1479" s="43"/>
      <c r="GY1479" s="43"/>
      <c r="GZ1479" s="43"/>
      <c r="HA1479" s="43"/>
      <c r="HB1479" s="43"/>
      <c r="HC1479" s="43"/>
      <c r="HD1479" s="43"/>
      <c r="HE1479" s="43"/>
      <c r="HF1479" s="43"/>
      <c r="HG1479" s="43"/>
      <c r="HH1479" s="43"/>
      <c r="HI1479" s="43"/>
      <c r="HJ1479" s="43"/>
      <c r="HK1479" s="43"/>
      <c r="HL1479" s="43"/>
      <c r="HM1479" s="43"/>
      <c r="HN1479" s="43"/>
      <c r="HO1479" s="43"/>
      <c r="HP1479" s="43"/>
      <c r="HQ1479" s="43"/>
      <c r="HR1479" s="43"/>
      <c r="HS1479" s="43"/>
      <c r="HT1479" s="43"/>
      <c r="HU1479" s="43"/>
      <c r="HV1479" s="43"/>
      <c r="HW1479" s="43"/>
      <c r="HX1479" s="43"/>
      <c r="HY1479" s="43"/>
      <c r="HZ1479" s="43"/>
      <c r="IA1479" s="43"/>
      <c r="IB1479" s="43"/>
    </row>
    <row r="1480" spans="1:236">
      <c r="A1480" s="43"/>
      <c r="B1480" s="43"/>
      <c r="C1480" s="43"/>
      <c r="D1480" s="43"/>
      <c r="E1480" s="43"/>
      <c r="F1480" s="43"/>
      <c r="G1480" s="43"/>
      <c r="H1480" s="43"/>
      <c r="I1480" s="43"/>
      <c r="J1480" s="43"/>
      <c r="K1480" s="43"/>
      <c r="L1480" s="43"/>
      <c r="M1480" s="43"/>
      <c r="N1480" s="43"/>
      <c r="O1480" s="60"/>
      <c r="P1480" s="43"/>
      <c r="Q1480" s="43"/>
      <c r="R1480" s="43"/>
      <c r="S1480" s="43"/>
      <c r="T1480" s="43"/>
      <c r="U1480" s="43"/>
      <c r="V1480" s="43"/>
      <c r="W1480" s="43"/>
      <c r="X1480" s="43"/>
      <c r="Y1480" s="43"/>
      <c r="Z1480" s="43"/>
      <c r="AA1480" s="43"/>
      <c r="AB1480" s="43"/>
      <c r="AC1480" s="43"/>
      <c r="AD1480" s="43"/>
      <c r="AE1480" s="43"/>
      <c r="AF1480" s="43"/>
      <c r="AG1480" s="43"/>
      <c r="AH1480" s="43"/>
      <c r="AI1480" s="43"/>
      <c r="AJ1480" s="43"/>
      <c r="AK1480" s="43"/>
      <c r="AL1480" s="43"/>
      <c r="AM1480" s="43"/>
      <c r="AN1480" s="43"/>
      <c r="AO1480" s="43"/>
      <c r="AP1480" s="43"/>
      <c r="AQ1480" s="43"/>
      <c r="AR1480" s="43"/>
      <c r="AS1480" s="43"/>
      <c r="AT1480" s="43"/>
      <c r="AU1480" s="43"/>
      <c r="AV1480" s="43"/>
      <c r="AW1480" s="43"/>
      <c r="AX1480" s="43"/>
      <c r="AY1480" s="43"/>
      <c r="AZ1480" s="43"/>
      <c r="BA1480" s="43"/>
      <c r="BB1480" s="43"/>
      <c r="BC1480" s="43"/>
      <c r="BD1480" s="43"/>
      <c r="BE1480" s="43"/>
      <c r="BF1480" s="43"/>
      <c r="BG1480" s="43"/>
      <c r="BH1480" s="43"/>
      <c r="BI1480" s="43"/>
      <c r="BJ1480" s="43"/>
      <c r="BK1480" s="43"/>
      <c r="BL1480" s="43"/>
      <c r="BM1480" s="43"/>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43"/>
      <c r="FE1480" s="43"/>
      <c r="FF1480" s="43"/>
      <c r="FG1480" s="43"/>
      <c r="FH1480" s="43"/>
      <c r="FI1480" s="43"/>
      <c r="FJ1480" s="43"/>
      <c r="FK1480" s="43"/>
      <c r="FL1480" s="43"/>
      <c r="FM1480" s="43"/>
      <c r="FN1480" s="43"/>
      <c r="FO1480" s="43"/>
      <c r="FP1480" s="43"/>
      <c r="FQ1480" s="43"/>
      <c r="FR1480" s="43"/>
      <c r="FS1480" s="43"/>
      <c r="FT1480" s="43"/>
      <c r="FU1480" s="43"/>
      <c r="FV1480" s="43"/>
      <c r="FW1480" s="43"/>
      <c r="FX1480" s="43"/>
      <c r="FY1480" s="43"/>
      <c r="FZ1480" s="43"/>
      <c r="GA1480" s="43"/>
      <c r="GB1480" s="43"/>
      <c r="GC1480" s="43"/>
      <c r="GD1480" s="43"/>
      <c r="GE1480" s="43"/>
      <c r="GF1480" s="43"/>
      <c r="GG1480" s="43"/>
      <c r="GH1480" s="43"/>
      <c r="GI1480" s="43"/>
      <c r="GJ1480" s="43"/>
      <c r="GK1480" s="43"/>
      <c r="GL1480" s="43"/>
      <c r="GM1480" s="43"/>
      <c r="GN1480" s="43"/>
      <c r="GO1480" s="43"/>
      <c r="GP1480" s="43"/>
      <c r="GQ1480" s="43"/>
      <c r="GR1480" s="43"/>
      <c r="GS1480" s="43"/>
      <c r="GT1480" s="43"/>
      <c r="GU1480" s="43"/>
      <c r="GV1480" s="43"/>
      <c r="GW1480" s="43"/>
      <c r="GX1480" s="43"/>
      <c r="GY1480" s="43"/>
      <c r="GZ1480" s="43"/>
      <c r="HA1480" s="43"/>
      <c r="HB1480" s="43"/>
      <c r="HC1480" s="43"/>
      <c r="HD1480" s="43"/>
      <c r="HE1480" s="43"/>
      <c r="HF1480" s="43"/>
      <c r="HG1480" s="43"/>
      <c r="HH1480" s="43"/>
      <c r="HI1480" s="43"/>
      <c r="HJ1480" s="43"/>
      <c r="HK1480" s="43"/>
      <c r="HL1480" s="43"/>
      <c r="HM1480" s="43"/>
      <c r="HN1480" s="43"/>
      <c r="HO1480" s="43"/>
      <c r="HP1480" s="43"/>
      <c r="HQ1480" s="43"/>
      <c r="HR1480" s="43"/>
      <c r="HS1480" s="43"/>
      <c r="HT1480" s="43"/>
      <c r="HU1480" s="43"/>
      <c r="HV1480" s="43"/>
      <c r="HW1480" s="43"/>
      <c r="HX1480" s="43"/>
      <c r="HY1480" s="43"/>
      <c r="HZ1480" s="43"/>
      <c r="IA1480" s="43"/>
      <c r="IB1480" s="43"/>
    </row>
    <row r="1481" spans="1:236" ht="13.5" customHeight="1">
      <c r="A1481" s="43"/>
      <c r="B1481" s="43"/>
      <c r="C1481" s="43"/>
      <c r="D1481" s="43"/>
      <c r="E1481" s="43"/>
      <c r="F1481" s="43"/>
      <c r="G1481" s="43"/>
      <c r="H1481" s="43"/>
      <c r="I1481" s="43"/>
      <c r="J1481" s="43"/>
      <c r="K1481" s="43"/>
      <c r="L1481" s="43"/>
      <c r="M1481" s="43"/>
      <c r="N1481" s="43"/>
      <c r="O1481" s="60"/>
      <c r="P1481" s="43"/>
      <c r="Q1481" s="43"/>
      <c r="R1481" s="43"/>
      <c r="S1481" s="43"/>
      <c r="T1481" s="43"/>
      <c r="U1481" s="43"/>
      <c r="V1481" s="43"/>
      <c r="W1481" s="43"/>
      <c r="X1481" s="43"/>
      <c r="Y1481" s="43"/>
      <c r="Z1481" s="43"/>
      <c r="AA1481" s="43"/>
      <c r="AB1481" s="43"/>
      <c r="AC1481" s="43"/>
      <c r="AD1481" s="43"/>
      <c r="AE1481" s="43"/>
      <c r="AF1481" s="43"/>
      <c r="AG1481" s="43"/>
      <c r="AH1481" s="43"/>
      <c r="AI1481" s="43"/>
      <c r="AJ1481" s="43"/>
      <c r="AK1481" s="43"/>
      <c r="AL1481" s="43"/>
      <c r="AM1481" s="43"/>
      <c r="AN1481" s="43"/>
      <c r="AO1481" s="43"/>
      <c r="AP1481" s="43"/>
      <c r="AQ1481" s="43"/>
      <c r="AR1481" s="43"/>
      <c r="AS1481" s="43"/>
      <c r="AT1481" s="43"/>
      <c r="AU1481" s="43"/>
      <c r="AV1481" s="43"/>
      <c r="AW1481" s="43"/>
      <c r="AX1481" s="43"/>
      <c r="AY1481" s="43"/>
      <c r="AZ1481" s="43"/>
      <c r="BA1481" s="43"/>
      <c r="BB1481" s="43"/>
      <c r="BC1481" s="43"/>
      <c r="BD1481" s="43"/>
      <c r="BE1481" s="43"/>
      <c r="BF1481" s="43"/>
      <c r="BG1481" s="43"/>
      <c r="BH1481" s="43"/>
      <c r="BI1481" s="43"/>
      <c r="BJ1481" s="43"/>
      <c r="BK1481" s="43"/>
      <c r="BL1481" s="43"/>
      <c r="BM1481" s="43"/>
      <c r="BN1481" s="43"/>
      <c r="BO1481" s="43"/>
      <c r="BP1481" s="43"/>
      <c r="BQ1481" s="43"/>
      <c r="BR1481" s="43"/>
      <c r="BS1481" s="43"/>
      <c r="BT1481" s="43"/>
      <c r="BU1481" s="43"/>
      <c r="BV1481" s="43"/>
      <c r="BW1481" s="43"/>
      <c r="BX1481" s="43"/>
      <c r="BY1481" s="4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c r="DW1481" s="43"/>
      <c r="DX1481" s="43"/>
      <c r="DY1481" s="43"/>
      <c r="DZ1481" s="43"/>
      <c r="EA1481" s="43"/>
      <c r="EB1481" s="43"/>
      <c r="EC1481" s="43"/>
      <c r="ED1481" s="43"/>
      <c r="EE1481" s="43"/>
      <c r="EF1481" s="43"/>
      <c r="EG1481" s="43"/>
      <c r="EH1481" s="43"/>
      <c r="EI1481" s="43"/>
      <c r="EJ1481" s="43"/>
      <c r="EK1481" s="43"/>
      <c r="EL1481" s="43"/>
      <c r="EM1481" s="43"/>
      <c r="EN1481" s="43"/>
      <c r="EO1481" s="43"/>
      <c r="EP1481" s="43"/>
      <c r="EQ1481" s="43"/>
      <c r="ER1481" s="43"/>
      <c r="ES1481" s="43"/>
      <c r="ET1481" s="43"/>
      <c r="EU1481" s="43"/>
      <c r="EV1481" s="43"/>
      <c r="EW1481" s="43"/>
      <c r="EX1481" s="43"/>
      <c r="EY1481" s="43"/>
      <c r="EZ1481" s="43"/>
      <c r="FA1481" s="43"/>
      <c r="FB1481" s="43"/>
      <c r="FC1481" s="43"/>
      <c r="FD1481" s="43"/>
      <c r="FE1481" s="43"/>
      <c r="FF1481" s="43"/>
      <c r="FG1481" s="43"/>
      <c r="FH1481" s="43"/>
      <c r="FI1481" s="43"/>
      <c r="FJ1481" s="43"/>
      <c r="FK1481" s="43"/>
      <c r="FL1481" s="43"/>
      <c r="FM1481" s="43"/>
      <c r="FN1481" s="43"/>
      <c r="FO1481" s="43"/>
      <c r="FP1481" s="43"/>
      <c r="FQ1481" s="43"/>
      <c r="FR1481" s="43"/>
      <c r="FS1481" s="43"/>
      <c r="FT1481" s="43"/>
      <c r="FU1481" s="43"/>
      <c r="FV1481" s="43"/>
      <c r="FW1481" s="43"/>
      <c r="FX1481" s="43"/>
      <c r="FY1481" s="43"/>
      <c r="FZ1481" s="43"/>
      <c r="GA1481" s="43"/>
      <c r="GB1481" s="43"/>
      <c r="GC1481" s="43"/>
      <c r="GD1481" s="43"/>
      <c r="GE1481" s="43"/>
      <c r="GF1481" s="43"/>
      <c r="GG1481" s="43"/>
      <c r="GH1481" s="43"/>
      <c r="GI1481" s="43"/>
      <c r="GJ1481" s="43"/>
      <c r="GK1481" s="43"/>
      <c r="GL1481" s="43"/>
      <c r="GM1481" s="43"/>
      <c r="GN1481" s="43"/>
      <c r="GO1481" s="43"/>
      <c r="GP1481" s="43"/>
      <c r="GQ1481" s="43"/>
      <c r="GR1481" s="43"/>
      <c r="GS1481" s="43"/>
      <c r="GT1481" s="43"/>
      <c r="GU1481" s="43"/>
      <c r="GV1481" s="43"/>
      <c r="GW1481" s="43"/>
      <c r="GX1481" s="43"/>
      <c r="GY1481" s="43"/>
      <c r="GZ1481" s="43"/>
      <c r="HA1481" s="43"/>
      <c r="HB1481" s="43"/>
      <c r="HC1481" s="43"/>
      <c r="HD1481" s="43"/>
      <c r="HE1481" s="43"/>
      <c r="HF1481" s="43"/>
      <c r="HG1481" s="43"/>
      <c r="HH1481" s="43"/>
      <c r="HI1481" s="43"/>
      <c r="HJ1481" s="43"/>
      <c r="HK1481" s="43"/>
      <c r="HL1481" s="43"/>
      <c r="HM1481" s="43"/>
      <c r="HN1481" s="43"/>
      <c r="HO1481" s="43"/>
      <c r="HP1481" s="43"/>
      <c r="HQ1481" s="43"/>
      <c r="HR1481" s="43"/>
      <c r="HS1481" s="43"/>
      <c r="HT1481" s="43"/>
      <c r="HU1481" s="43"/>
      <c r="HV1481" s="43"/>
      <c r="HW1481" s="43"/>
      <c r="HX1481" s="43"/>
      <c r="HY1481" s="43"/>
      <c r="HZ1481" s="43"/>
      <c r="IA1481" s="43"/>
      <c r="IB1481" s="43"/>
    </row>
    <row r="1482" spans="1:236" ht="13.5" customHeight="1">
      <c r="A1482" s="43"/>
      <c r="B1482" s="43"/>
      <c r="C1482" s="43"/>
      <c r="D1482" s="43"/>
      <c r="E1482" s="43"/>
      <c r="F1482" s="43"/>
      <c r="G1482" s="43"/>
      <c r="H1482" s="43"/>
      <c r="I1482" s="43"/>
      <c r="J1482" s="43"/>
      <c r="K1482" s="43"/>
      <c r="L1482" s="43"/>
      <c r="M1482" s="43"/>
      <c r="N1482" s="43"/>
      <c r="O1482" s="60"/>
      <c r="P1482" s="43"/>
      <c r="Q1482" s="43"/>
      <c r="R1482" s="43"/>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c r="AO1482" s="43"/>
      <c r="AP1482" s="43"/>
      <c r="AQ1482" s="43"/>
      <c r="AR1482" s="43"/>
      <c r="AS1482" s="43"/>
      <c r="AT1482" s="43"/>
      <c r="AU1482" s="43"/>
      <c r="AV1482" s="43"/>
      <c r="AW1482" s="43"/>
      <c r="AX1482" s="43"/>
      <c r="AY1482" s="43"/>
      <c r="AZ1482" s="43"/>
      <c r="BA1482" s="43"/>
      <c r="BB1482" s="43"/>
      <c r="BC1482" s="43"/>
      <c r="BD1482" s="43"/>
      <c r="BE1482" s="43"/>
      <c r="BF1482" s="43"/>
      <c r="BG1482" s="43"/>
      <c r="BH1482" s="43"/>
      <c r="BI1482" s="43"/>
      <c r="BJ1482" s="43"/>
      <c r="BK1482" s="43"/>
      <c r="BL1482" s="43"/>
      <c r="BM1482" s="43"/>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43"/>
      <c r="FE1482" s="43"/>
      <c r="FF1482" s="43"/>
      <c r="FG1482" s="43"/>
      <c r="FH1482" s="43"/>
      <c r="FI1482" s="43"/>
      <c r="FJ1482" s="43"/>
      <c r="FK1482" s="43"/>
      <c r="FL1482" s="43"/>
      <c r="FM1482" s="43"/>
      <c r="FN1482" s="43"/>
      <c r="FO1482" s="43"/>
      <c r="FP1482" s="43"/>
      <c r="FQ1482" s="43"/>
      <c r="FR1482" s="43"/>
      <c r="FS1482" s="43"/>
      <c r="FT1482" s="43"/>
      <c r="FU1482" s="43"/>
      <c r="FV1482" s="43"/>
      <c r="FW1482" s="43"/>
      <c r="FX1482" s="43"/>
      <c r="FY1482" s="43"/>
      <c r="FZ1482" s="43"/>
      <c r="GA1482" s="43"/>
      <c r="GB1482" s="43"/>
      <c r="GC1482" s="43"/>
      <c r="GD1482" s="43"/>
      <c r="GE1482" s="43"/>
      <c r="GF1482" s="43"/>
      <c r="GG1482" s="43"/>
      <c r="GH1482" s="43"/>
      <c r="GI1482" s="43"/>
      <c r="GJ1482" s="43"/>
      <c r="GK1482" s="43"/>
      <c r="GL1482" s="43"/>
      <c r="GM1482" s="43"/>
      <c r="GN1482" s="43"/>
      <c r="GO1482" s="43"/>
      <c r="GP1482" s="43"/>
      <c r="GQ1482" s="43"/>
      <c r="GR1482" s="43"/>
      <c r="GS1482" s="43"/>
      <c r="GT1482" s="43"/>
      <c r="GU1482" s="43"/>
      <c r="GV1482" s="43"/>
      <c r="GW1482" s="43"/>
      <c r="GX1482" s="43"/>
      <c r="GY1482" s="43"/>
      <c r="GZ1482" s="43"/>
      <c r="HA1482" s="43"/>
      <c r="HB1482" s="43"/>
      <c r="HC1482" s="43"/>
      <c r="HD1482" s="43"/>
      <c r="HE1482" s="43"/>
      <c r="HF1482" s="43"/>
      <c r="HG1482" s="43"/>
      <c r="HH1482" s="43"/>
      <c r="HI1482" s="43"/>
      <c r="HJ1482" s="43"/>
      <c r="HK1482" s="43"/>
      <c r="HL1482" s="43"/>
      <c r="HM1482" s="43"/>
      <c r="HN1482" s="43"/>
      <c r="HO1482" s="43"/>
      <c r="HP1482" s="43"/>
      <c r="HQ1482" s="43"/>
      <c r="HR1482" s="43"/>
      <c r="HS1482" s="43"/>
      <c r="HT1482" s="43"/>
      <c r="HU1482" s="43"/>
      <c r="HV1482" s="43"/>
      <c r="HW1482" s="43"/>
      <c r="HX1482" s="43"/>
      <c r="HY1482" s="43"/>
      <c r="HZ1482" s="43"/>
      <c r="IA1482" s="43"/>
      <c r="IB1482" s="43"/>
    </row>
    <row r="1483" spans="1:236" ht="13.5" customHeight="1">
      <c r="A1483" s="43"/>
      <c r="B1483" s="43"/>
      <c r="C1483" s="43"/>
      <c r="D1483" s="43"/>
      <c r="E1483" s="43"/>
      <c r="F1483" s="43"/>
      <c r="G1483" s="43"/>
      <c r="H1483" s="43"/>
      <c r="I1483" s="43"/>
      <c r="J1483" s="43"/>
      <c r="K1483" s="43"/>
      <c r="L1483" s="43"/>
      <c r="M1483" s="43"/>
      <c r="N1483" s="43"/>
      <c r="O1483" s="60"/>
      <c r="P1483" s="43"/>
      <c r="Q1483" s="43"/>
      <c r="R1483" s="43"/>
      <c r="S1483" s="43"/>
      <c r="T1483" s="43"/>
      <c r="U1483" s="43"/>
      <c r="V1483" s="43"/>
      <c r="W1483" s="43"/>
      <c r="X1483" s="43"/>
      <c r="Y1483" s="43"/>
      <c r="Z1483" s="43"/>
      <c r="AA1483" s="43"/>
      <c r="AB1483" s="43"/>
      <c r="AC1483" s="43"/>
      <c r="AD1483" s="43"/>
      <c r="AE1483" s="43"/>
      <c r="AF1483" s="43"/>
      <c r="AG1483" s="43"/>
      <c r="AH1483" s="43"/>
      <c r="AI1483" s="43"/>
      <c r="AJ1483" s="43"/>
      <c r="AK1483" s="43"/>
      <c r="AL1483" s="43"/>
      <c r="AM1483" s="43"/>
      <c r="AN1483" s="43"/>
      <c r="AO1483" s="43"/>
      <c r="AP1483" s="43"/>
      <c r="AQ1483" s="43"/>
      <c r="AR1483" s="43"/>
      <c r="AS1483" s="43"/>
      <c r="AT1483" s="43"/>
      <c r="AU1483" s="43"/>
      <c r="AV1483" s="43"/>
      <c r="AW1483" s="43"/>
      <c r="AX1483" s="43"/>
      <c r="AY1483" s="43"/>
      <c r="AZ1483" s="43"/>
      <c r="BA1483" s="43"/>
      <c r="BB1483" s="43"/>
      <c r="BC1483" s="43"/>
      <c r="BD1483" s="43"/>
      <c r="BE1483" s="43"/>
      <c r="BF1483" s="43"/>
      <c r="BG1483" s="43"/>
      <c r="BH1483" s="43"/>
      <c r="BI1483" s="43"/>
      <c r="BJ1483" s="43"/>
      <c r="BK1483" s="43"/>
      <c r="BL1483" s="43"/>
      <c r="BM1483" s="43"/>
      <c r="BN1483" s="43"/>
      <c r="BO1483" s="43"/>
      <c r="BP1483" s="43"/>
      <c r="BQ1483" s="43"/>
      <c r="BR1483" s="43"/>
      <c r="BS1483" s="43"/>
      <c r="BT1483" s="43"/>
      <c r="BU1483" s="43"/>
      <c r="BV1483" s="43"/>
      <c r="BW1483" s="43"/>
      <c r="BX1483" s="43"/>
      <c r="BY1483" s="43"/>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c r="DW1483" s="43"/>
      <c r="DX1483" s="43"/>
      <c r="DY1483" s="43"/>
      <c r="DZ1483" s="43"/>
      <c r="EA1483" s="43"/>
      <c r="EB1483" s="43"/>
      <c r="EC1483" s="43"/>
      <c r="ED1483" s="43"/>
      <c r="EE1483" s="43"/>
      <c r="EF1483" s="43"/>
      <c r="EG1483" s="43"/>
      <c r="EH1483" s="43"/>
      <c r="EI1483" s="43"/>
      <c r="EJ1483" s="43"/>
      <c r="EK1483" s="43"/>
      <c r="EL1483" s="43"/>
      <c r="EM1483" s="43"/>
      <c r="EN1483" s="43"/>
      <c r="EO1483" s="43"/>
      <c r="EP1483" s="43"/>
      <c r="EQ1483" s="43"/>
      <c r="ER1483" s="43"/>
      <c r="ES1483" s="43"/>
      <c r="ET1483" s="43"/>
      <c r="EU1483" s="43"/>
      <c r="EV1483" s="43"/>
      <c r="EW1483" s="43"/>
      <c r="EX1483" s="43"/>
      <c r="EY1483" s="43"/>
      <c r="EZ1483" s="43"/>
      <c r="FA1483" s="43"/>
      <c r="FB1483" s="43"/>
      <c r="FC1483" s="43"/>
      <c r="FD1483" s="43"/>
      <c r="FE1483" s="43"/>
      <c r="FF1483" s="43"/>
      <c r="FG1483" s="43"/>
      <c r="FH1483" s="43"/>
      <c r="FI1483" s="43"/>
      <c r="FJ1483" s="43"/>
      <c r="FK1483" s="43"/>
      <c r="FL1483" s="43"/>
      <c r="FM1483" s="43"/>
      <c r="FN1483" s="43"/>
      <c r="FO1483" s="43"/>
      <c r="FP1483" s="43"/>
      <c r="FQ1483" s="43"/>
      <c r="FR1483" s="43"/>
      <c r="FS1483" s="43"/>
      <c r="FT1483" s="43"/>
      <c r="FU1483" s="43"/>
      <c r="FV1483" s="43"/>
      <c r="FW1483" s="43"/>
      <c r="FX1483" s="43"/>
      <c r="FY1483" s="43"/>
      <c r="FZ1483" s="43"/>
      <c r="GA1483" s="43"/>
      <c r="GB1483" s="43"/>
      <c r="GC1483" s="43"/>
      <c r="GD1483" s="43"/>
      <c r="GE1483" s="43"/>
      <c r="GF1483" s="43"/>
      <c r="GG1483" s="43"/>
      <c r="GH1483" s="43"/>
      <c r="GI1483" s="43"/>
      <c r="GJ1483" s="43"/>
      <c r="GK1483" s="43"/>
      <c r="GL1483" s="43"/>
      <c r="GM1483" s="43"/>
      <c r="GN1483" s="43"/>
      <c r="GO1483" s="43"/>
      <c r="GP1483" s="43"/>
      <c r="GQ1483" s="43"/>
      <c r="GR1483" s="43"/>
      <c r="GS1483" s="43"/>
      <c r="GT1483" s="43"/>
      <c r="GU1483" s="43"/>
      <c r="GV1483" s="43"/>
      <c r="GW1483" s="43"/>
      <c r="GX1483" s="43"/>
      <c r="GY1483" s="43"/>
      <c r="GZ1483" s="43"/>
      <c r="HA1483" s="43"/>
      <c r="HB1483" s="43"/>
      <c r="HC1483" s="43"/>
      <c r="HD1483" s="43"/>
      <c r="HE1483" s="43"/>
      <c r="HF1483" s="43"/>
      <c r="HG1483" s="43"/>
      <c r="HH1483" s="43"/>
      <c r="HI1483" s="43"/>
      <c r="HJ1483" s="43"/>
      <c r="HK1483" s="43"/>
      <c r="HL1483" s="43"/>
      <c r="HM1483" s="43"/>
      <c r="HN1483" s="43"/>
      <c r="HO1483" s="43"/>
      <c r="HP1483" s="43"/>
      <c r="HQ1483" s="43"/>
      <c r="HR1483" s="43"/>
      <c r="HS1483" s="43"/>
      <c r="HT1483" s="43"/>
      <c r="HU1483" s="43"/>
      <c r="HV1483" s="43"/>
      <c r="HW1483" s="43"/>
      <c r="HX1483" s="43"/>
      <c r="HY1483" s="43"/>
      <c r="HZ1483" s="43"/>
      <c r="IA1483" s="43"/>
      <c r="IB1483" s="43"/>
    </row>
    <row r="1484" spans="1:236" ht="13.5" customHeight="1">
      <c r="A1484" s="43"/>
      <c r="B1484" s="43"/>
      <c r="C1484" s="43"/>
      <c r="D1484" s="43"/>
      <c r="E1484" s="43"/>
      <c r="F1484" s="43"/>
      <c r="G1484" s="43"/>
      <c r="H1484" s="43"/>
      <c r="I1484" s="43"/>
      <c r="J1484" s="43"/>
      <c r="K1484" s="43"/>
      <c r="L1484" s="43"/>
      <c r="M1484" s="43"/>
      <c r="N1484" s="43"/>
      <c r="O1484" s="60"/>
      <c r="P1484" s="43"/>
      <c r="Q1484" s="43"/>
      <c r="R1484" s="43"/>
      <c r="S1484" s="43"/>
      <c r="T1484" s="43"/>
      <c r="U1484" s="43"/>
      <c r="V1484" s="43"/>
      <c r="W1484" s="43"/>
      <c r="X1484" s="43"/>
      <c r="Y1484" s="43"/>
      <c r="Z1484" s="43"/>
      <c r="AA1484" s="43"/>
      <c r="AB1484" s="43"/>
      <c r="AC1484" s="43"/>
      <c r="AD1484" s="43"/>
      <c r="AE1484" s="43"/>
      <c r="AF1484" s="43"/>
      <c r="AG1484" s="43"/>
      <c r="AH1484" s="43"/>
      <c r="AI1484" s="43"/>
      <c r="AJ1484" s="43"/>
      <c r="AK1484" s="43"/>
      <c r="AL1484" s="43"/>
      <c r="AM1484" s="43"/>
      <c r="AN1484" s="43"/>
      <c r="AO1484" s="43"/>
      <c r="AP1484" s="43"/>
      <c r="AQ1484" s="43"/>
      <c r="AR1484" s="43"/>
      <c r="AS1484" s="43"/>
      <c r="AT1484" s="43"/>
      <c r="AU1484" s="43"/>
      <c r="AV1484" s="43"/>
      <c r="AW1484" s="43"/>
      <c r="AX1484" s="43"/>
      <c r="AY1484" s="43"/>
      <c r="AZ1484" s="43"/>
      <c r="BA1484" s="43"/>
      <c r="BB1484" s="43"/>
      <c r="BC1484" s="43"/>
      <c r="BD1484" s="43"/>
      <c r="BE1484" s="43"/>
      <c r="BF1484" s="43"/>
      <c r="BG1484" s="43"/>
      <c r="BH1484" s="43"/>
      <c r="BI1484" s="43"/>
      <c r="BJ1484" s="43"/>
      <c r="BK1484" s="43"/>
      <c r="BL1484" s="43"/>
      <c r="BM1484" s="43"/>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43"/>
      <c r="FE1484" s="43"/>
      <c r="FF1484" s="43"/>
      <c r="FG1484" s="43"/>
      <c r="FH1484" s="43"/>
      <c r="FI1484" s="43"/>
      <c r="FJ1484" s="43"/>
      <c r="FK1484" s="43"/>
      <c r="FL1484" s="43"/>
      <c r="FM1484" s="43"/>
      <c r="FN1484" s="43"/>
      <c r="FO1484" s="43"/>
      <c r="FP1484" s="43"/>
      <c r="FQ1484" s="43"/>
      <c r="FR1484" s="43"/>
      <c r="FS1484" s="43"/>
      <c r="FT1484" s="43"/>
      <c r="FU1484" s="43"/>
      <c r="FV1484" s="43"/>
      <c r="FW1484" s="43"/>
      <c r="FX1484" s="43"/>
      <c r="FY1484" s="43"/>
      <c r="FZ1484" s="43"/>
      <c r="GA1484" s="43"/>
      <c r="GB1484" s="43"/>
      <c r="GC1484" s="43"/>
      <c r="GD1484" s="43"/>
      <c r="GE1484" s="43"/>
      <c r="GF1484" s="43"/>
      <c r="GG1484" s="43"/>
      <c r="GH1484" s="43"/>
      <c r="GI1484" s="43"/>
      <c r="GJ1484" s="43"/>
      <c r="GK1484" s="43"/>
      <c r="GL1484" s="43"/>
      <c r="GM1484" s="43"/>
      <c r="GN1484" s="43"/>
      <c r="GO1484" s="43"/>
      <c r="GP1484" s="43"/>
      <c r="GQ1484" s="43"/>
      <c r="GR1484" s="43"/>
      <c r="GS1484" s="43"/>
      <c r="GT1484" s="43"/>
      <c r="GU1484" s="43"/>
      <c r="GV1484" s="43"/>
      <c r="GW1484" s="43"/>
      <c r="GX1484" s="43"/>
      <c r="GY1484" s="43"/>
      <c r="GZ1484" s="43"/>
      <c r="HA1484" s="43"/>
      <c r="HB1484" s="43"/>
      <c r="HC1484" s="43"/>
      <c r="HD1484" s="43"/>
      <c r="HE1484" s="43"/>
      <c r="HF1484" s="43"/>
      <c r="HG1484" s="43"/>
      <c r="HH1484" s="43"/>
      <c r="HI1484" s="43"/>
      <c r="HJ1484" s="43"/>
      <c r="HK1484" s="43"/>
      <c r="HL1484" s="43"/>
      <c r="HM1484" s="43"/>
      <c r="HN1484" s="43"/>
      <c r="HO1484" s="43"/>
      <c r="HP1484" s="43"/>
      <c r="HQ1484" s="43"/>
      <c r="HR1484" s="43"/>
      <c r="HS1484" s="43"/>
      <c r="HT1484" s="43"/>
      <c r="HU1484" s="43"/>
      <c r="HV1484" s="43"/>
      <c r="HW1484" s="43"/>
      <c r="HX1484" s="43"/>
      <c r="HY1484" s="43"/>
      <c r="HZ1484" s="43"/>
      <c r="IA1484" s="43"/>
      <c r="IB1484" s="43"/>
    </row>
    <row r="1485" spans="1:236" ht="13.5" customHeight="1">
      <c r="A1485" s="43"/>
      <c r="B1485" s="43"/>
      <c r="C1485" s="43"/>
      <c r="D1485" s="43"/>
      <c r="E1485" s="43"/>
      <c r="F1485" s="43"/>
      <c r="G1485" s="43"/>
      <c r="H1485" s="43"/>
      <c r="I1485" s="43"/>
      <c r="J1485" s="43"/>
      <c r="K1485" s="43"/>
      <c r="L1485" s="43"/>
      <c r="M1485" s="43"/>
      <c r="N1485" s="43"/>
      <c r="O1485" s="60"/>
      <c r="P1485" s="43"/>
      <c r="Q1485" s="43"/>
      <c r="R1485" s="43"/>
      <c r="S1485" s="43"/>
      <c r="T1485" s="43"/>
      <c r="U1485" s="43"/>
      <c r="V1485" s="43"/>
      <c r="W1485" s="43"/>
      <c r="X1485" s="43"/>
      <c r="Y1485" s="43"/>
      <c r="Z1485" s="43"/>
      <c r="AA1485" s="43"/>
      <c r="AB1485" s="43"/>
      <c r="AC1485" s="43"/>
      <c r="AD1485" s="43"/>
      <c r="AE1485" s="43"/>
      <c r="AF1485" s="43"/>
      <c r="AG1485" s="43"/>
      <c r="AH1485" s="43"/>
      <c r="AI1485" s="43"/>
      <c r="AJ1485" s="43"/>
      <c r="AK1485" s="43"/>
      <c r="AL1485" s="43"/>
      <c r="AM1485" s="43"/>
      <c r="AN1485" s="43"/>
      <c r="AO1485" s="43"/>
      <c r="AP1485" s="43"/>
      <c r="AQ1485" s="43"/>
      <c r="AR1485" s="43"/>
      <c r="AS1485" s="43"/>
      <c r="AT1485" s="43"/>
      <c r="AU1485" s="43"/>
      <c r="AV1485" s="43"/>
      <c r="AW1485" s="43"/>
      <c r="AX1485" s="43"/>
      <c r="AY1485" s="43"/>
      <c r="AZ1485" s="43"/>
      <c r="BA1485" s="43"/>
      <c r="BB1485" s="43"/>
      <c r="BC1485" s="43"/>
      <c r="BD1485" s="43"/>
      <c r="BE1485" s="43"/>
      <c r="BF1485" s="43"/>
      <c r="BG1485" s="43"/>
      <c r="BH1485" s="43"/>
      <c r="BI1485" s="43"/>
      <c r="BJ1485" s="43"/>
      <c r="BK1485" s="43"/>
      <c r="BL1485" s="43"/>
      <c r="BM1485" s="43"/>
      <c r="BN1485" s="43"/>
      <c r="BO1485" s="43"/>
      <c r="BP1485" s="43"/>
      <c r="BQ1485" s="43"/>
      <c r="BR1485" s="43"/>
      <c r="BS1485" s="43"/>
      <c r="BT1485" s="43"/>
      <c r="BU1485" s="43"/>
      <c r="BV1485" s="43"/>
      <c r="BW1485" s="43"/>
      <c r="BX1485" s="43"/>
      <c r="BY1485" s="43"/>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c r="DW1485" s="43"/>
      <c r="DX1485" s="43"/>
      <c r="DY1485" s="43"/>
      <c r="DZ1485" s="43"/>
      <c r="EA1485" s="43"/>
      <c r="EB1485" s="43"/>
      <c r="EC1485" s="43"/>
      <c r="ED1485" s="43"/>
      <c r="EE1485" s="43"/>
      <c r="EF1485" s="43"/>
      <c r="EG1485" s="43"/>
      <c r="EH1485" s="43"/>
      <c r="EI1485" s="43"/>
      <c r="EJ1485" s="43"/>
      <c r="EK1485" s="43"/>
      <c r="EL1485" s="43"/>
      <c r="EM1485" s="43"/>
      <c r="EN1485" s="43"/>
      <c r="EO1485" s="43"/>
      <c r="EP1485" s="43"/>
      <c r="EQ1485" s="43"/>
      <c r="ER1485" s="43"/>
      <c r="ES1485" s="43"/>
      <c r="ET1485" s="43"/>
      <c r="EU1485" s="43"/>
      <c r="EV1485" s="43"/>
      <c r="EW1485" s="43"/>
      <c r="EX1485" s="43"/>
      <c r="EY1485" s="43"/>
      <c r="EZ1485" s="43"/>
      <c r="FA1485" s="43"/>
      <c r="FB1485" s="43"/>
      <c r="FC1485" s="43"/>
      <c r="FD1485" s="43"/>
      <c r="FE1485" s="43"/>
      <c r="FF1485" s="43"/>
      <c r="FG1485" s="43"/>
      <c r="FH1485" s="43"/>
      <c r="FI1485" s="43"/>
      <c r="FJ1485" s="43"/>
      <c r="FK1485" s="43"/>
      <c r="FL1485" s="43"/>
      <c r="FM1485" s="43"/>
      <c r="FN1485" s="43"/>
      <c r="FO1485" s="43"/>
      <c r="FP1485" s="43"/>
      <c r="FQ1485" s="43"/>
      <c r="FR1485" s="43"/>
      <c r="FS1485" s="43"/>
      <c r="FT1485" s="43"/>
      <c r="FU1485" s="43"/>
      <c r="FV1485" s="43"/>
      <c r="FW1485" s="43"/>
      <c r="FX1485" s="43"/>
      <c r="FY1485" s="43"/>
      <c r="FZ1485" s="43"/>
      <c r="GA1485" s="43"/>
      <c r="GB1485" s="43"/>
      <c r="GC1485" s="43"/>
      <c r="GD1485" s="43"/>
      <c r="GE1485" s="43"/>
      <c r="GF1485" s="43"/>
      <c r="GG1485" s="43"/>
      <c r="GH1485" s="43"/>
      <c r="GI1485" s="43"/>
      <c r="GJ1485" s="43"/>
      <c r="GK1485" s="43"/>
      <c r="GL1485" s="43"/>
      <c r="GM1485" s="43"/>
      <c r="GN1485" s="43"/>
      <c r="GO1485" s="43"/>
      <c r="GP1485" s="43"/>
      <c r="GQ1485" s="43"/>
      <c r="GR1485" s="43"/>
      <c r="GS1485" s="43"/>
      <c r="GT1485" s="43"/>
      <c r="GU1485" s="43"/>
      <c r="GV1485" s="43"/>
      <c r="GW1485" s="43"/>
      <c r="GX1485" s="43"/>
      <c r="GY1485" s="43"/>
      <c r="GZ1485" s="43"/>
      <c r="HA1485" s="43"/>
      <c r="HB1485" s="43"/>
      <c r="HC1485" s="43"/>
      <c r="HD1485" s="43"/>
      <c r="HE1485" s="43"/>
      <c r="HF1485" s="43"/>
      <c r="HG1485" s="43"/>
      <c r="HH1485" s="43"/>
      <c r="HI1485" s="43"/>
      <c r="HJ1485" s="43"/>
      <c r="HK1485" s="43"/>
      <c r="HL1485" s="43"/>
      <c r="HM1485" s="43"/>
      <c r="HN1485" s="43"/>
      <c r="HO1485" s="43"/>
      <c r="HP1485" s="43"/>
      <c r="HQ1485" s="43"/>
      <c r="HR1485" s="43"/>
      <c r="HS1485" s="43"/>
      <c r="HT1485" s="43"/>
      <c r="HU1485" s="43"/>
      <c r="HV1485" s="43"/>
      <c r="HW1485" s="43"/>
      <c r="HX1485" s="43"/>
      <c r="HY1485" s="43"/>
      <c r="HZ1485" s="43"/>
      <c r="IA1485" s="43"/>
      <c r="IB1485" s="43"/>
    </row>
    <row r="1486" spans="1:236" ht="13.5" customHeight="1">
      <c r="A1486" s="43"/>
      <c r="B1486" s="43"/>
      <c r="C1486" s="43"/>
      <c r="D1486" s="43"/>
      <c r="E1486" s="43"/>
      <c r="F1486" s="43"/>
      <c r="G1486" s="43"/>
      <c r="H1486" s="43"/>
      <c r="I1486" s="43"/>
      <c r="J1486" s="43"/>
      <c r="K1486" s="43"/>
      <c r="L1486" s="43"/>
      <c r="M1486" s="43"/>
      <c r="N1486" s="43"/>
      <c r="O1486" s="60"/>
      <c r="P1486" s="43"/>
      <c r="Q1486" s="43"/>
      <c r="R1486" s="43"/>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43"/>
      <c r="FE1486" s="43"/>
      <c r="FF1486" s="43"/>
      <c r="FG1486" s="43"/>
      <c r="FH1486" s="43"/>
      <c r="FI1486" s="43"/>
      <c r="FJ1486" s="43"/>
      <c r="FK1486" s="43"/>
      <c r="FL1486" s="43"/>
      <c r="FM1486" s="43"/>
      <c r="FN1486" s="43"/>
      <c r="FO1486" s="43"/>
      <c r="FP1486" s="43"/>
      <c r="FQ1486" s="43"/>
      <c r="FR1486" s="43"/>
      <c r="FS1486" s="43"/>
      <c r="FT1486" s="43"/>
      <c r="FU1486" s="43"/>
      <c r="FV1486" s="43"/>
      <c r="FW1486" s="43"/>
      <c r="FX1486" s="43"/>
      <c r="FY1486" s="43"/>
      <c r="FZ1486" s="43"/>
      <c r="GA1486" s="43"/>
      <c r="GB1486" s="43"/>
      <c r="GC1486" s="43"/>
      <c r="GD1486" s="43"/>
      <c r="GE1486" s="43"/>
      <c r="GF1486" s="43"/>
      <c r="GG1486" s="43"/>
      <c r="GH1486" s="43"/>
      <c r="GI1486" s="43"/>
      <c r="GJ1486" s="43"/>
      <c r="GK1486" s="43"/>
      <c r="GL1486" s="43"/>
      <c r="GM1486" s="43"/>
      <c r="GN1486" s="43"/>
      <c r="GO1486" s="43"/>
      <c r="GP1486" s="43"/>
      <c r="GQ1486" s="43"/>
      <c r="GR1486" s="43"/>
      <c r="GS1486" s="43"/>
      <c r="GT1486" s="43"/>
      <c r="GU1486" s="43"/>
      <c r="GV1486" s="43"/>
      <c r="GW1486" s="43"/>
      <c r="GX1486" s="43"/>
      <c r="GY1486" s="43"/>
      <c r="GZ1486" s="43"/>
      <c r="HA1486" s="43"/>
      <c r="HB1486" s="43"/>
      <c r="HC1486" s="43"/>
      <c r="HD1486" s="43"/>
      <c r="HE1486" s="43"/>
      <c r="HF1486" s="43"/>
      <c r="HG1486" s="43"/>
      <c r="HH1486" s="43"/>
      <c r="HI1486" s="43"/>
      <c r="HJ1486" s="43"/>
      <c r="HK1486" s="43"/>
      <c r="HL1486" s="43"/>
      <c r="HM1486" s="43"/>
      <c r="HN1486" s="43"/>
      <c r="HO1486" s="43"/>
      <c r="HP1486" s="43"/>
      <c r="HQ1486" s="43"/>
      <c r="HR1486" s="43"/>
      <c r="HS1486" s="43"/>
      <c r="HT1486" s="43"/>
      <c r="HU1486" s="43"/>
      <c r="HV1486" s="43"/>
      <c r="HW1486" s="43"/>
      <c r="HX1486" s="43"/>
      <c r="HY1486" s="43"/>
      <c r="HZ1486" s="43"/>
      <c r="IA1486" s="43"/>
      <c r="IB1486" s="43"/>
    </row>
    <row r="1487" spans="1:236" ht="13.5" customHeight="1">
      <c r="A1487" s="43"/>
      <c r="B1487" s="43"/>
      <c r="C1487" s="43"/>
      <c r="D1487" s="43"/>
      <c r="E1487" s="43"/>
      <c r="F1487" s="43"/>
      <c r="G1487" s="43"/>
      <c r="H1487" s="43"/>
      <c r="I1487" s="43"/>
      <c r="J1487" s="43"/>
      <c r="K1487" s="43"/>
      <c r="L1487" s="43"/>
      <c r="M1487" s="43"/>
      <c r="N1487" s="43"/>
      <c r="O1487" s="60"/>
      <c r="P1487" s="43"/>
      <c r="Q1487" s="43"/>
      <c r="R1487" s="43"/>
      <c r="S1487" s="43"/>
      <c r="T1487" s="43"/>
      <c r="U1487" s="43"/>
      <c r="V1487" s="43"/>
      <c r="W1487" s="43"/>
      <c r="X1487" s="43"/>
      <c r="Y1487" s="43"/>
      <c r="Z1487" s="43"/>
      <c r="AA1487" s="43"/>
      <c r="AB1487" s="43"/>
      <c r="AC1487" s="43"/>
      <c r="AD1487" s="43"/>
      <c r="AE1487" s="43"/>
      <c r="AF1487" s="43"/>
      <c r="AG1487" s="43"/>
      <c r="AH1487" s="43"/>
      <c r="AI1487" s="43"/>
      <c r="AJ1487" s="43"/>
      <c r="AK1487" s="43"/>
      <c r="AL1487" s="43"/>
      <c r="AM1487" s="43"/>
      <c r="AN1487" s="43"/>
      <c r="AO1487" s="43"/>
      <c r="AP1487" s="43"/>
      <c r="AQ1487" s="43"/>
      <c r="AR1487" s="43"/>
      <c r="AS1487" s="43"/>
      <c r="AT1487" s="43"/>
      <c r="AU1487" s="43"/>
      <c r="AV1487" s="43"/>
      <c r="AW1487" s="43"/>
      <c r="AX1487" s="43"/>
      <c r="AY1487" s="43"/>
      <c r="AZ1487" s="43"/>
      <c r="BA1487" s="43"/>
      <c r="BB1487" s="43"/>
      <c r="BC1487" s="43"/>
      <c r="BD1487" s="43"/>
      <c r="BE1487" s="43"/>
      <c r="BF1487" s="43"/>
      <c r="BG1487" s="43"/>
      <c r="BH1487" s="43"/>
      <c r="BI1487" s="43"/>
      <c r="BJ1487" s="43"/>
      <c r="BK1487" s="43"/>
      <c r="BL1487" s="43"/>
      <c r="BM1487" s="43"/>
      <c r="BN1487" s="43"/>
      <c r="BO1487" s="43"/>
      <c r="BP1487" s="43"/>
      <c r="BQ1487" s="43"/>
      <c r="BR1487" s="43"/>
      <c r="BS1487" s="43"/>
      <c r="BT1487" s="43"/>
      <c r="BU1487" s="43"/>
      <c r="BV1487" s="43"/>
      <c r="BW1487" s="43"/>
      <c r="BX1487" s="43"/>
      <c r="BY1487" s="43"/>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c r="DW1487" s="43"/>
      <c r="DX1487" s="43"/>
      <c r="DY1487" s="43"/>
      <c r="DZ1487" s="43"/>
      <c r="EA1487" s="43"/>
      <c r="EB1487" s="43"/>
      <c r="EC1487" s="43"/>
      <c r="ED1487" s="43"/>
      <c r="EE1487" s="43"/>
      <c r="EF1487" s="43"/>
      <c r="EG1487" s="43"/>
      <c r="EH1487" s="43"/>
      <c r="EI1487" s="43"/>
      <c r="EJ1487" s="43"/>
      <c r="EK1487" s="43"/>
      <c r="EL1487" s="43"/>
      <c r="EM1487" s="43"/>
      <c r="EN1487" s="43"/>
      <c r="EO1487" s="43"/>
      <c r="EP1487" s="43"/>
      <c r="EQ1487" s="43"/>
      <c r="ER1487" s="43"/>
      <c r="ES1487" s="43"/>
      <c r="ET1487" s="43"/>
      <c r="EU1487" s="43"/>
      <c r="EV1487" s="43"/>
      <c r="EW1487" s="43"/>
      <c r="EX1487" s="43"/>
      <c r="EY1487" s="43"/>
      <c r="EZ1487" s="43"/>
      <c r="FA1487" s="43"/>
      <c r="FB1487" s="43"/>
      <c r="FC1487" s="43"/>
      <c r="FD1487" s="43"/>
      <c r="FE1487" s="43"/>
      <c r="FF1487" s="43"/>
      <c r="FG1487" s="43"/>
      <c r="FH1487" s="43"/>
      <c r="FI1487" s="43"/>
      <c r="FJ1487" s="43"/>
      <c r="FK1487" s="43"/>
      <c r="FL1487" s="43"/>
      <c r="FM1487" s="43"/>
      <c r="FN1487" s="43"/>
      <c r="FO1487" s="43"/>
      <c r="FP1487" s="43"/>
      <c r="FQ1487" s="43"/>
      <c r="FR1487" s="43"/>
      <c r="FS1487" s="43"/>
      <c r="FT1487" s="43"/>
      <c r="FU1487" s="43"/>
      <c r="FV1487" s="43"/>
      <c r="FW1487" s="43"/>
      <c r="FX1487" s="43"/>
      <c r="FY1487" s="43"/>
      <c r="FZ1487" s="43"/>
      <c r="GA1487" s="43"/>
      <c r="GB1487" s="43"/>
      <c r="GC1487" s="43"/>
      <c r="GD1487" s="43"/>
      <c r="GE1487" s="43"/>
      <c r="GF1487" s="43"/>
      <c r="GG1487" s="43"/>
      <c r="GH1487" s="43"/>
      <c r="GI1487" s="43"/>
      <c r="GJ1487" s="43"/>
      <c r="GK1487" s="43"/>
      <c r="GL1487" s="43"/>
      <c r="GM1487" s="43"/>
      <c r="GN1487" s="43"/>
      <c r="GO1487" s="43"/>
      <c r="GP1487" s="43"/>
      <c r="GQ1487" s="43"/>
      <c r="GR1487" s="43"/>
      <c r="GS1487" s="43"/>
      <c r="GT1487" s="43"/>
      <c r="GU1487" s="43"/>
      <c r="GV1487" s="43"/>
      <c r="GW1487" s="43"/>
      <c r="GX1487" s="43"/>
      <c r="GY1487" s="43"/>
      <c r="GZ1487" s="43"/>
      <c r="HA1487" s="43"/>
      <c r="HB1487" s="43"/>
      <c r="HC1487" s="43"/>
      <c r="HD1487" s="43"/>
      <c r="HE1487" s="43"/>
      <c r="HF1487" s="43"/>
      <c r="HG1487" s="43"/>
      <c r="HH1487" s="43"/>
      <c r="HI1487" s="43"/>
      <c r="HJ1487" s="43"/>
      <c r="HK1487" s="43"/>
      <c r="HL1487" s="43"/>
      <c r="HM1487" s="43"/>
      <c r="HN1487" s="43"/>
      <c r="HO1487" s="43"/>
      <c r="HP1487" s="43"/>
      <c r="HQ1487" s="43"/>
      <c r="HR1487" s="43"/>
      <c r="HS1487" s="43"/>
      <c r="HT1487" s="43"/>
      <c r="HU1487" s="43"/>
      <c r="HV1487" s="43"/>
      <c r="HW1487" s="43"/>
      <c r="HX1487" s="43"/>
      <c r="HY1487" s="43"/>
      <c r="HZ1487" s="43"/>
      <c r="IA1487" s="43"/>
      <c r="IB1487" s="43"/>
    </row>
    <row r="1488" spans="1:236" ht="13.5" customHeight="1">
      <c r="A1488" s="43"/>
      <c r="B1488" s="43"/>
      <c r="C1488" s="43"/>
      <c r="D1488" s="43"/>
      <c r="E1488" s="43"/>
      <c r="F1488" s="43"/>
      <c r="G1488" s="43"/>
      <c r="H1488" s="43"/>
      <c r="I1488" s="43"/>
      <c r="J1488" s="43"/>
      <c r="K1488" s="43"/>
      <c r="L1488" s="43"/>
      <c r="M1488" s="43"/>
      <c r="N1488" s="43"/>
      <c r="O1488" s="60"/>
      <c r="P1488" s="43"/>
      <c r="Q1488" s="43"/>
      <c r="R1488" s="43"/>
      <c r="S1488" s="43"/>
      <c r="T1488" s="43"/>
      <c r="U1488" s="43"/>
      <c r="V1488" s="43"/>
      <c r="W1488" s="43"/>
      <c r="X1488" s="43"/>
      <c r="Y1488" s="43"/>
      <c r="Z1488" s="43"/>
      <c r="AA1488" s="43"/>
      <c r="AB1488" s="43"/>
      <c r="AC1488" s="43"/>
      <c r="AD1488" s="43"/>
      <c r="AE1488" s="43"/>
      <c r="AF1488" s="43"/>
      <c r="AG1488" s="43"/>
      <c r="AH1488" s="43"/>
      <c r="AI1488" s="43"/>
      <c r="AJ1488" s="43"/>
      <c r="AK1488" s="43"/>
      <c r="AL1488" s="43"/>
      <c r="AM1488" s="43"/>
      <c r="AN1488" s="43"/>
      <c r="AO1488" s="43"/>
      <c r="AP1488" s="43"/>
      <c r="AQ1488" s="43"/>
      <c r="AR1488" s="43"/>
      <c r="AS1488" s="43"/>
      <c r="AT1488" s="43"/>
      <c r="AU1488" s="43"/>
      <c r="AV1488" s="43"/>
      <c r="AW1488" s="43"/>
      <c r="AX1488" s="43"/>
      <c r="AY1488" s="43"/>
      <c r="AZ1488" s="43"/>
      <c r="BA1488" s="43"/>
      <c r="BB1488" s="43"/>
      <c r="BC1488" s="43"/>
      <c r="BD1488" s="43"/>
      <c r="BE1488" s="43"/>
      <c r="BF1488" s="43"/>
      <c r="BG1488" s="43"/>
      <c r="BH1488" s="43"/>
      <c r="BI1488" s="43"/>
      <c r="BJ1488" s="43"/>
      <c r="BK1488" s="43"/>
      <c r="BL1488" s="43"/>
      <c r="BM1488" s="43"/>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43"/>
      <c r="FE1488" s="43"/>
      <c r="FF1488" s="43"/>
      <c r="FG1488" s="43"/>
      <c r="FH1488" s="43"/>
      <c r="FI1488" s="43"/>
      <c r="FJ1488" s="43"/>
      <c r="FK1488" s="43"/>
      <c r="FL1488" s="43"/>
      <c r="FM1488" s="43"/>
      <c r="FN1488" s="43"/>
      <c r="FO1488" s="43"/>
      <c r="FP1488" s="43"/>
      <c r="FQ1488" s="43"/>
      <c r="FR1488" s="43"/>
      <c r="FS1488" s="43"/>
      <c r="FT1488" s="43"/>
      <c r="FU1488" s="43"/>
      <c r="FV1488" s="43"/>
      <c r="FW1488" s="43"/>
      <c r="FX1488" s="43"/>
      <c r="FY1488" s="43"/>
      <c r="FZ1488" s="43"/>
      <c r="GA1488" s="43"/>
      <c r="GB1488" s="43"/>
      <c r="GC1488" s="43"/>
      <c r="GD1488" s="43"/>
      <c r="GE1488" s="43"/>
      <c r="GF1488" s="43"/>
      <c r="GG1488" s="43"/>
      <c r="GH1488" s="43"/>
      <c r="GI1488" s="43"/>
      <c r="GJ1488" s="43"/>
      <c r="GK1488" s="43"/>
      <c r="GL1488" s="43"/>
      <c r="GM1488" s="43"/>
      <c r="GN1488" s="43"/>
      <c r="GO1488" s="43"/>
      <c r="GP1488" s="43"/>
      <c r="GQ1488" s="43"/>
      <c r="GR1488" s="43"/>
      <c r="GS1488" s="43"/>
      <c r="GT1488" s="43"/>
      <c r="GU1488" s="43"/>
      <c r="GV1488" s="43"/>
      <c r="GW1488" s="43"/>
      <c r="GX1488" s="43"/>
      <c r="GY1488" s="43"/>
      <c r="GZ1488" s="43"/>
      <c r="HA1488" s="43"/>
      <c r="HB1488" s="43"/>
      <c r="HC1488" s="43"/>
      <c r="HD1488" s="43"/>
      <c r="HE1488" s="43"/>
      <c r="HF1488" s="43"/>
      <c r="HG1488" s="43"/>
      <c r="HH1488" s="43"/>
      <c r="HI1488" s="43"/>
      <c r="HJ1488" s="43"/>
      <c r="HK1488" s="43"/>
      <c r="HL1488" s="43"/>
      <c r="HM1488" s="43"/>
      <c r="HN1488" s="43"/>
      <c r="HO1488" s="43"/>
      <c r="HP1488" s="43"/>
      <c r="HQ1488" s="43"/>
      <c r="HR1488" s="43"/>
      <c r="HS1488" s="43"/>
      <c r="HT1488" s="43"/>
      <c r="HU1488" s="43"/>
      <c r="HV1488" s="43"/>
      <c r="HW1488" s="43"/>
      <c r="HX1488" s="43"/>
      <c r="HY1488" s="43"/>
      <c r="HZ1488" s="43"/>
      <c r="IA1488" s="43"/>
      <c r="IB1488" s="43"/>
    </row>
    <row r="1489" spans="1:236" ht="13.5" customHeight="1">
      <c r="A1489" s="43"/>
      <c r="B1489" s="43"/>
      <c r="C1489" s="43"/>
      <c r="D1489" s="43"/>
      <c r="E1489" s="43"/>
      <c r="F1489" s="43"/>
      <c r="G1489" s="43"/>
      <c r="H1489" s="43"/>
      <c r="I1489" s="43"/>
      <c r="J1489" s="43"/>
      <c r="K1489" s="43"/>
      <c r="L1489" s="43"/>
      <c r="M1489" s="43"/>
      <c r="N1489" s="43"/>
      <c r="O1489" s="60"/>
      <c r="P1489" s="43"/>
      <c r="Q1489" s="43"/>
      <c r="R1489" s="43"/>
      <c r="S1489" s="43"/>
      <c r="T1489" s="43"/>
      <c r="U1489" s="43"/>
      <c r="V1489" s="43"/>
      <c r="W1489" s="43"/>
      <c r="X1489" s="43"/>
      <c r="Y1489" s="43"/>
      <c r="Z1489" s="43"/>
      <c r="AA1489" s="43"/>
      <c r="AB1489" s="43"/>
      <c r="AC1489" s="43"/>
      <c r="AD1489" s="43"/>
      <c r="AE1489" s="43"/>
      <c r="AF1489" s="43"/>
      <c r="AG1489" s="43"/>
      <c r="AH1489" s="43"/>
      <c r="AI1489" s="43"/>
      <c r="AJ1489" s="43"/>
      <c r="AK1489" s="43"/>
      <c r="AL1489" s="43"/>
      <c r="AM1489" s="43"/>
      <c r="AN1489" s="43"/>
      <c r="AO1489" s="43"/>
      <c r="AP1489" s="43"/>
      <c r="AQ1489" s="43"/>
      <c r="AR1489" s="43"/>
      <c r="AS1489" s="43"/>
      <c r="AT1489" s="43"/>
      <c r="AU1489" s="43"/>
      <c r="AV1489" s="43"/>
      <c r="AW1489" s="43"/>
      <c r="AX1489" s="43"/>
      <c r="AY1489" s="43"/>
      <c r="AZ1489" s="43"/>
      <c r="BA1489" s="43"/>
      <c r="BB1489" s="43"/>
      <c r="BC1489" s="43"/>
      <c r="BD1489" s="43"/>
      <c r="BE1489" s="43"/>
      <c r="BF1489" s="43"/>
      <c r="BG1489" s="43"/>
      <c r="BH1489" s="43"/>
      <c r="BI1489" s="43"/>
      <c r="BJ1489" s="43"/>
      <c r="BK1489" s="43"/>
      <c r="BL1489" s="43"/>
      <c r="BM1489" s="43"/>
      <c r="BN1489" s="43"/>
      <c r="BO1489" s="43"/>
      <c r="BP1489" s="43"/>
      <c r="BQ1489" s="43"/>
      <c r="BR1489" s="43"/>
      <c r="BS1489" s="43"/>
      <c r="BT1489" s="43"/>
      <c r="BU1489" s="43"/>
      <c r="BV1489" s="43"/>
      <c r="BW1489" s="43"/>
      <c r="BX1489" s="43"/>
      <c r="BY1489" s="43"/>
      <c r="BZ1489" s="43"/>
      <c r="CA1489" s="43"/>
      <c r="CB1489" s="43"/>
      <c r="CC1489" s="43"/>
      <c r="CD1489" s="43"/>
      <c r="CE1489" s="43"/>
      <c r="CF1489" s="43"/>
      <c r="CG1489" s="43"/>
      <c r="CH1489" s="43"/>
      <c r="CI1489" s="43"/>
      <c r="CJ1489" s="43"/>
      <c r="CK1489" s="43"/>
      <c r="CL1489" s="43"/>
      <c r="CM1489" s="43"/>
      <c r="CN1489" s="43"/>
      <c r="CO1489" s="43"/>
      <c r="CP1489" s="43"/>
      <c r="CQ1489" s="43"/>
      <c r="CR1489" s="43"/>
      <c r="CS1489" s="43"/>
      <c r="CT1489" s="43"/>
      <c r="CU1489" s="43"/>
      <c r="CV1489" s="43"/>
      <c r="CW1489" s="43"/>
      <c r="CX1489" s="43"/>
      <c r="CY1489" s="43"/>
      <c r="CZ1489" s="43"/>
      <c r="DA1489" s="43"/>
      <c r="DB1489" s="43"/>
      <c r="DC1489" s="43"/>
      <c r="DD1489" s="43"/>
      <c r="DE1489" s="43"/>
      <c r="DF1489" s="43"/>
      <c r="DG1489" s="43"/>
      <c r="DH1489" s="43"/>
      <c r="DI1489" s="43"/>
      <c r="DJ1489" s="43"/>
      <c r="DK1489" s="43"/>
      <c r="DL1489" s="43"/>
      <c r="DM1489" s="43"/>
      <c r="DN1489" s="43"/>
      <c r="DO1489" s="43"/>
      <c r="DP1489" s="43"/>
      <c r="DQ1489" s="43"/>
      <c r="DR1489" s="43"/>
      <c r="DS1489" s="43"/>
      <c r="DT1489" s="43"/>
      <c r="DU1489" s="43"/>
      <c r="DV1489" s="43"/>
      <c r="DW1489" s="43"/>
      <c r="DX1489" s="43"/>
      <c r="DY1489" s="43"/>
      <c r="DZ1489" s="43"/>
      <c r="EA1489" s="43"/>
      <c r="EB1489" s="43"/>
      <c r="EC1489" s="43"/>
      <c r="ED1489" s="43"/>
      <c r="EE1489" s="43"/>
      <c r="EF1489" s="43"/>
      <c r="EG1489" s="43"/>
      <c r="EH1489" s="43"/>
      <c r="EI1489" s="43"/>
      <c r="EJ1489" s="43"/>
      <c r="EK1489" s="43"/>
      <c r="EL1489" s="43"/>
      <c r="EM1489" s="43"/>
      <c r="EN1489" s="43"/>
      <c r="EO1489" s="43"/>
      <c r="EP1489" s="43"/>
      <c r="EQ1489" s="43"/>
      <c r="ER1489" s="43"/>
      <c r="ES1489" s="43"/>
      <c r="ET1489" s="43"/>
      <c r="EU1489" s="43"/>
      <c r="EV1489" s="43"/>
      <c r="EW1489" s="43"/>
      <c r="EX1489" s="43"/>
      <c r="EY1489" s="43"/>
      <c r="EZ1489" s="43"/>
      <c r="FA1489" s="43"/>
      <c r="FB1489" s="43"/>
      <c r="FC1489" s="43"/>
      <c r="FD1489" s="43"/>
      <c r="FE1489" s="43"/>
      <c r="FF1489" s="43"/>
      <c r="FG1489" s="43"/>
      <c r="FH1489" s="43"/>
      <c r="FI1489" s="43"/>
      <c r="FJ1489" s="43"/>
      <c r="FK1489" s="43"/>
      <c r="FL1489" s="43"/>
      <c r="FM1489" s="43"/>
      <c r="FN1489" s="43"/>
      <c r="FO1489" s="43"/>
      <c r="FP1489" s="43"/>
      <c r="FQ1489" s="43"/>
      <c r="FR1489" s="43"/>
      <c r="FS1489" s="43"/>
      <c r="FT1489" s="43"/>
      <c r="FU1489" s="43"/>
      <c r="FV1489" s="43"/>
      <c r="FW1489" s="43"/>
      <c r="FX1489" s="43"/>
      <c r="FY1489" s="43"/>
      <c r="FZ1489" s="43"/>
      <c r="GA1489" s="43"/>
      <c r="GB1489" s="43"/>
      <c r="GC1489" s="43"/>
      <c r="GD1489" s="43"/>
      <c r="GE1489" s="43"/>
      <c r="GF1489" s="43"/>
      <c r="GG1489" s="43"/>
      <c r="GH1489" s="43"/>
      <c r="GI1489" s="43"/>
      <c r="GJ1489" s="43"/>
      <c r="GK1489" s="43"/>
      <c r="GL1489" s="43"/>
      <c r="GM1489" s="43"/>
      <c r="GN1489" s="43"/>
      <c r="GO1489" s="43"/>
      <c r="GP1489" s="43"/>
      <c r="GQ1489" s="43"/>
      <c r="GR1489" s="43"/>
      <c r="GS1489" s="43"/>
      <c r="GT1489" s="43"/>
      <c r="GU1489" s="43"/>
      <c r="GV1489" s="43"/>
      <c r="GW1489" s="43"/>
      <c r="GX1489" s="43"/>
      <c r="GY1489" s="43"/>
      <c r="GZ1489" s="43"/>
      <c r="HA1489" s="43"/>
      <c r="HB1489" s="43"/>
      <c r="HC1489" s="43"/>
      <c r="HD1489" s="43"/>
      <c r="HE1489" s="43"/>
      <c r="HF1489" s="43"/>
      <c r="HG1489" s="43"/>
      <c r="HH1489" s="43"/>
      <c r="HI1489" s="43"/>
      <c r="HJ1489" s="43"/>
      <c r="HK1489" s="43"/>
      <c r="HL1489" s="43"/>
      <c r="HM1489" s="43"/>
      <c r="HN1489" s="43"/>
      <c r="HO1489" s="43"/>
      <c r="HP1489" s="43"/>
      <c r="HQ1489" s="43"/>
      <c r="HR1489" s="43"/>
      <c r="HS1489" s="43"/>
      <c r="HT1489" s="43"/>
      <c r="HU1489" s="43"/>
      <c r="HV1489" s="43"/>
      <c r="HW1489" s="43"/>
      <c r="HX1489" s="43"/>
      <c r="HY1489" s="43"/>
      <c r="HZ1489" s="43"/>
      <c r="IA1489" s="43"/>
      <c r="IB1489" s="43"/>
    </row>
    <row r="1490" spans="1:236" ht="13.5" customHeight="1">
      <c r="A1490" s="43"/>
      <c r="B1490" s="43"/>
      <c r="C1490" s="43"/>
      <c r="D1490" s="43"/>
      <c r="E1490" s="43"/>
      <c r="F1490" s="43"/>
      <c r="G1490" s="43"/>
      <c r="H1490" s="43"/>
      <c r="I1490" s="43"/>
      <c r="J1490" s="43"/>
      <c r="K1490" s="43"/>
      <c r="L1490" s="43"/>
      <c r="M1490" s="43"/>
      <c r="N1490" s="43"/>
      <c r="O1490" s="60"/>
      <c r="P1490" s="43"/>
      <c r="Q1490" s="43"/>
      <c r="R1490" s="43"/>
      <c r="S1490" s="43"/>
      <c r="T1490" s="43"/>
      <c r="U1490" s="43"/>
      <c r="V1490" s="43"/>
      <c r="W1490" s="43"/>
      <c r="X1490" s="43"/>
      <c r="Y1490" s="43"/>
      <c r="Z1490" s="43"/>
      <c r="AA1490" s="43"/>
      <c r="AB1490" s="43"/>
      <c r="AC1490" s="43"/>
      <c r="AD1490" s="43"/>
      <c r="AE1490" s="43"/>
      <c r="AF1490" s="43"/>
      <c r="AG1490" s="43"/>
      <c r="AH1490" s="43"/>
      <c r="AI1490" s="43"/>
      <c r="AJ1490" s="43"/>
      <c r="AK1490" s="43"/>
      <c r="AL1490" s="43"/>
      <c r="AM1490" s="43"/>
      <c r="AN1490" s="43"/>
      <c r="AO1490" s="43"/>
      <c r="AP1490" s="43"/>
      <c r="AQ1490" s="43"/>
      <c r="AR1490" s="43"/>
      <c r="AS1490" s="43"/>
      <c r="AT1490" s="43"/>
      <c r="AU1490" s="43"/>
      <c r="AV1490" s="43"/>
      <c r="AW1490" s="43"/>
      <c r="AX1490" s="43"/>
      <c r="AY1490" s="43"/>
      <c r="AZ1490" s="43"/>
      <c r="BA1490" s="43"/>
      <c r="BB1490" s="43"/>
      <c r="BC1490" s="43"/>
      <c r="BD1490" s="43"/>
      <c r="BE1490" s="43"/>
      <c r="BF1490" s="43"/>
      <c r="BG1490" s="43"/>
      <c r="BH1490" s="43"/>
      <c r="BI1490" s="43"/>
      <c r="BJ1490" s="43"/>
      <c r="BK1490" s="43"/>
      <c r="BL1490" s="43"/>
      <c r="BM1490" s="43"/>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43"/>
      <c r="FE1490" s="43"/>
      <c r="FF1490" s="43"/>
      <c r="FG1490" s="43"/>
      <c r="FH1490" s="43"/>
      <c r="FI1490" s="43"/>
      <c r="FJ1490" s="43"/>
      <c r="FK1490" s="43"/>
      <c r="FL1490" s="43"/>
      <c r="FM1490" s="43"/>
      <c r="FN1490" s="43"/>
      <c r="FO1490" s="43"/>
      <c r="FP1490" s="43"/>
      <c r="FQ1490" s="43"/>
      <c r="FR1490" s="43"/>
      <c r="FS1490" s="43"/>
      <c r="FT1490" s="43"/>
      <c r="FU1490" s="43"/>
      <c r="FV1490" s="43"/>
      <c r="FW1490" s="43"/>
      <c r="FX1490" s="43"/>
      <c r="FY1490" s="43"/>
      <c r="FZ1490" s="43"/>
      <c r="GA1490" s="43"/>
      <c r="GB1490" s="43"/>
      <c r="GC1490" s="43"/>
      <c r="GD1490" s="43"/>
      <c r="GE1490" s="43"/>
      <c r="GF1490" s="43"/>
      <c r="GG1490" s="43"/>
      <c r="GH1490" s="43"/>
      <c r="GI1490" s="43"/>
      <c r="GJ1490" s="43"/>
      <c r="GK1490" s="43"/>
      <c r="GL1490" s="43"/>
      <c r="GM1490" s="43"/>
      <c r="GN1490" s="43"/>
      <c r="GO1490" s="43"/>
      <c r="GP1490" s="43"/>
      <c r="GQ1490" s="43"/>
      <c r="GR1490" s="43"/>
      <c r="GS1490" s="43"/>
      <c r="GT1490" s="43"/>
      <c r="GU1490" s="43"/>
      <c r="GV1490" s="43"/>
      <c r="GW1490" s="43"/>
      <c r="GX1490" s="43"/>
      <c r="GY1490" s="43"/>
      <c r="GZ1490" s="43"/>
      <c r="HA1490" s="43"/>
      <c r="HB1490" s="43"/>
      <c r="HC1490" s="43"/>
      <c r="HD1490" s="43"/>
      <c r="HE1490" s="43"/>
      <c r="HF1490" s="43"/>
      <c r="HG1490" s="43"/>
      <c r="HH1490" s="43"/>
      <c r="HI1490" s="43"/>
      <c r="HJ1490" s="43"/>
      <c r="HK1490" s="43"/>
      <c r="HL1490" s="43"/>
      <c r="HM1490" s="43"/>
      <c r="HN1490" s="43"/>
      <c r="HO1490" s="43"/>
      <c r="HP1490" s="43"/>
      <c r="HQ1490" s="43"/>
      <c r="HR1490" s="43"/>
      <c r="HS1490" s="43"/>
      <c r="HT1490" s="43"/>
      <c r="HU1490" s="43"/>
      <c r="HV1490" s="43"/>
      <c r="HW1490" s="43"/>
      <c r="HX1490" s="43"/>
      <c r="HY1490" s="43"/>
      <c r="HZ1490" s="43"/>
      <c r="IA1490" s="43"/>
      <c r="IB1490" s="43"/>
    </row>
    <row r="1491" spans="1:236" s="58" customFormat="1" ht="13.5" customHeight="1">
      <c r="A1491" s="57"/>
      <c r="B1491" s="57"/>
      <c r="C1491" s="57"/>
      <c r="D1491" s="57"/>
      <c r="E1491" s="57"/>
      <c r="F1491" s="57"/>
      <c r="G1491" s="57"/>
      <c r="H1491" s="57"/>
      <c r="I1491" s="57"/>
      <c r="J1491" s="57"/>
      <c r="K1491" s="57"/>
      <c r="L1491" s="57"/>
      <c r="M1491" s="57"/>
      <c r="N1491" s="57"/>
      <c r="O1491" s="61"/>
      <c r="P1491" s="57"/>
      <c r="Q1491" s="57"/>
      <c r="R1491" s="57"/>
      <c r="S1491" s="57"/>
      <c r="T1491" s="57"/>
      <c r="U1491" s="57"/>
      <c r="V1491" s="57"/>
      <c r="W1491" s="57"/>
      <c r="X1491" s="57"/>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BO1491" s="57"/>
      <c r="BP1491" s="57"/>
      <c r="BQ1491" s="57"/>
      <c r="BR1491" s="57"/>
      <c r="BS1491" s="57"/>
      <c r="BT1491" s="57"/>
      <c r="BU1491" s="57"/>
      <c r="BV1491" s="57"/>
      <c r="BW1491" s="57"/>
      <c r="BX1491" s="57"/>
      <c r="BY1491" s="57"/>
      <c r="BZ1491" s="57"/>
      <c r="CA1491" s="57"/>
      <c r="CB1491" s="57"/>
      <c r="CC1491" s="57"/>
      <c r="CD1491" s="57"/>
      <c r="CE1491" s="57"/>
      <c r="CF1491" s="57"/>
      <c r="CG1491" s="57"/>
      <c r="CH1491" s="57"/>
      <c r="CI1491" s="57"/>
      <c r="CJ1491" s="57"/>
      <c r="CK1491" s="57"/>
      <c r="CL1491" s="57"/>
      <c r="CM1491" s="57"/>
      <c r="CN1491" s="57"/>
      <c r="CO1491" s="57"/>
      <c r="CP1491" s="57"/>
      <c r="CQ1491" s="57"/>
      <c r="CR1491" s="57"/>
      <c r="CS1491" s="57"/>
      <c r="CT1491" s="57"/>
      <c r="CU1491" s="57"/>
      <c r="CV1491" s="57"/>
      <c r="CW1491" s="57"/>
      <c r="CX1491" s="57"/>
      <c r="CY1491" s="57"/>
      <c r="CZ1491" s="57"/>
      <c r="DA1491" s="57"/>
      <c r="DB1491" s="57"/>
      <c r="DC1491" s="57"/>
      <c r="DD1491" s="57"/>
      <c r="DE1491" s="57"/>
      <c r="DF1491" s="57"/>
      <c r="DG1491" s="57"/>
      <c r="DH1491" s="57"/>
      <c r="DI1491" s="57"/>
      <c r="DJ1491" s="57"/>
      <c r="DK1491" s="57"/>
      <c r="DL1491" s="57"/>
      <c r="DM1491" s="57"/>
      <c r="DN1491" s="57"/>
      <c r="DO1491" s="57"/>
      <c r="DP1491" s="57"/>
      <c r="DQ1491" s="57"/>
      <c r="DR1491" s="57"/>
      <c r="DS1491" s="57"/>
      <c r="DT1491" s="57"/>
      <c r="DU1491" s="57"/>
      <c r="DV1491" s="57"/>
      <c r="DW1491" s="57"/>
      <c r="DX1491" s="57"/>
      <c r="DY1491" s="57"/>
      <c r="DZ1491" s="57"/>
      <c r="EA1491" s="57"/>
      <c r="EB1491" s="57"/>
      <c r="EC1491" s="57"/>
      <c r="ED1491" s="57"/>
      <c r="EE1491" s="57"/>
      <c r="EF1491" s="57"/>
      <c r="EG1491" s="57"/>
      <c r="EH1491" s="57"/>
      <c r="EI1491" s="57"/>
      <c r="EJ1491" s="57"/>
      <c r="EK1491" s="57"/>
      <c r="EL1491" s="57"/>
      <c r="EM1491" s="57"/>
      <c r="EN1491" s="57"/>
      <c r="EO1491" s="57"/>
      <c r="EP1491" s="57"/>
      <c r="EQ1491" s="57"/>
      <c r="ER1491" s="57"/>
      <c r="ES1491" s="57"/>
      <c r="ET1491" s="57"/>
      <c r="EU1491" s="57"/>
      <c r="EV1491" s="57"/>
      <c r="EW1491" s="57"/>
      <c r="EX1491" s="57"/>
      <c r="EY1491" s="57"/>
      <c r="EZ1491" s="57"/>
      <c r="FA1491" s="57"/>
      <c r="FB1491" s="57"/>
      <c r="FC1491" s="57"/>
      <c r="FD1491" s="57"/>
      <c r="FE1491" s="57"/>
      <c r="FF1491" s="57"/>
      <c r="FG1491" s="57"/>
      <c r="FH1491" s="57"/>
      <c r="FI1491" s="57"/>
      <c r="FJ1491" s="57"/>
      <c r="FK1491" s="57"/>
      <c r="FL1491" s="57"/>
      <c r="FM1491" s="57"/>
      <c r="FN1491" s="57"/>
      <c r="FO1491" s="57"/>
      <c r="FP1491" s="57"/>
      <c r="FQ1491" s="57"/>
      <c r="FR1491" s="57"/>
      <c r="FS1491" s="57"/>
      <c r="FT1491" s="57"/>
      <c r="FU1491" s="57"/>
      <c r="FV1491" s="57"/>
      <c r="FW1491" s="57"/>
      <c r="FX1491" s="57"/>
      <c r="FY1491" s="57"/>
      <c r="FZ1491" s="57"/>
      <c r="GA1491" s="57"/>
      <c r="GB1491" s="57"/>
      <c r="GC1491" s="57"/>
      <c r="GD1491" s="57"/>
      <c r="GE1491" s="57"/>
      <c r="GF1491" s="57"/>
      <c r="GG1491" s="57"/>
      <c r="GH1491" s="57"/>
      <c r="GI1491" s="57"/>
      <c r="GJ1491" s="57"/>
      <c r="GK1491" s="57"/>
      <c r="GL1491" s="57"/>
      <c r="GM1491" s="57"/>
      <c r="GN1491" s="57"/>
      <c r="GO1491" s="57"/>
      <c r="GP1491" s="57"/>
      <c r="GQ1491" s="57"/>
      <c r="GR1491" s="57"/>
      <c r="GS1491" s="57"/>
      <c r="GT1491" s="57"/>
      <c r="GU1491" s="57"/>
      <c r="GV1491" s="57"/>
      <c r="GW1491" s="57"/>
      <c r="GX1491" s="57"/>
      <c r="GY1491" s="57"/>
      <c r="GZ1491" s="57"/>
      <c r="HA1491" s="57"/>
      <c r="HB1491" s="57"/>
      <c r="HC1491" s="57"/>
      <c r="HD1491" s="57"/>
      <c r="HE1491" s="57"/>
      <c r="HF1491" s="57"/>
      <c r="HG1491" s="57"/>
      <c r="HH1491" s="57"/>
      <c r="HI1491" s="57"/>
      <c r="HJ1491" s="57"/>
      <c r="HK1491" s="57"/>
      <c r="HL1491" s="57"/>
      <c r="HM1491" s="57"/>
      <c r="HN1491" s="57"/>
      <c r="HO1491" s="57"/>
      <c r="HP1491" s="57"/>
      <c r="HQ1491" s="57"/>
      <c r="HR1491" s="57"/>
      <c r="HS1491" s="57"/>
      <c r="HT1491" s="57"/>
      <c r="HU1491" s="57"/>
      <c r="HV1491" s="57"/>
      <c r="HW1491" s="57"/>
      <c r="HX1491" s="57"/>
      <c r="HY1491" s="57"/>
      <c r="HZ1491" s="57"/>
      <c r="IA1491" s="57"/>
      <c r="IB1491" s="57"/>
    </row>
    <row r="1492" spans="1:236" s="58" customFormat="1" ht="13.5" customHeight="1">
      <c r="A1492" s="57"/>
      <c r="B1492" s="57"/>
      <c r="C1492" s="57"/>
      <c r="D1492" s="57"/>
      <c r="F1492" s="57"/>
      <c r="G1492" s="57"/>
      <c r="H1492" s="57"/>
      <c r="I1492" s="57"/>
      <c r="J1492" s="57"/>
      <c r="K1492" s="57"/>
      <c r="L1492" s="57"/>
      <c r="M1492" s="57"/>
      <c r="N1492" s="57"/>
      <c r="O1492" s="61"/>
      <c r="P1492" s="57"/>
      <c r="Q1492" s="57"/>
      <c r="R1492" s="57"/>
      <c r="S1492" s="57"/>
      <c r="T1492" s="57"/>
      <c r="U1492" s="57"/>
      <c r="V1492" s="57"/>
      <c r="W1492" s="57"/>
      <c r="X1492" s="57"/>
      <c r="Y1492" s="57"/>
      <c r="Z1492" s="57"/>
      <c r="AA1492" s="57"/>
      <c r="AB1492" s="57"/>
      <c r="AC1492" s="57"/>
      <c r="AD1492" s="57"/>
      <c r="AE1492" s="57"/>
      <c r="AF1492" s="57"/>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BO1492" s="57"/>
      <c r="BP1492" s="57"/>
      <c r="BQ1492" s="57"/>
      <c r="BR1492" s="57"/>
      <c r="BS1492" s="57"/>
      <c r="BT1492" s="57"/>
      <c r="BU1492" s="57"/>
      <c r="BV1492" s="57"/>
      <c r="BW1492" s="57"/>
      <c r="BX1492" s="57"/>
      <c r="BY1492" s="57"/>
      <c r="BZ1492" s="57"/>
      <c r="CA1492" s="57"/>
      <c r="CB1492" s="57"/>
      <c r="CC1492" s="57"/>
      <c r="CD1492" s="57"/>
      <c r="CE1492" s="57"/>
      <c r="CF1492" s="57"/>
      <c r="CG1492" s="57"/>
      <c r="CH1492" s="57"/>
      <c r="CI1492" s="57"/>
      <c r="CJ1492" s="57"/>
      <c r="CK1492" s="57"/>
      <c r="CL1492" s="57"/>
      <c r="CM1492" s="57"/>
      <c r="CN1492" s="57"/>
      <c r="CO1492" s="57"/>
      <c r="CP1492" s="57"/>
      <c r="CQ1492" s="57"/>
      <c r="CR1492" s="57"/>
      <c r="CS1492" s="57"/>
      <c r="CT1492" s="57"/>
      <c r="CU1492" s="57"/>
      <c r="CV1492" s="57"/>
      <c r="CW1492" s="57"/>
      <c r="CX1492" s="57"/>
      <c r="CY1492" s="57"/>
      <c r="CZ1492" s="57"/>
      <c r="DA1492" s="57"/>
      <c r="DB1492" s="57"/>
      <c r="DC1492" s="57"/>
      <c r="DD1492" s="57"/>
      <c r="DE1492" s="57"/>
      <c r="DF1492" s="57"/>
      <c r="DG1492" s="57"/>
      <c r="DH1492" s="57"/>
      <c r="DI1492" s="57"/>
      <c r="DJ1492" s="57"/>
      <c r="DK1492" s="57"/>
      <c r="DL1492" s="57"/>
      <c r="DM1492" s="57"/>
      <c r="DN1492" s="57"/>
      <c r="DO1492" s="57"/>
      <c r="DP1492" s="57"/>
      <c r="DQ1492" s="57"/>
      <c r="DR1492" s="57"/>
      <c r="DS1492" s="57"/>
      <c r="DT1492" s="57"/>
      <c r="DU1492" s="57"/>
      <c r="DV1492" s="57"/>
      <c r="DW1492" s="57"/>
      <c r="DX1492" s="57"/>
      <c r="DY1492" s="57"/>
      <c r="DZ1492" s="57"/>
      <c r="EA1492" s="57"/>
      <c r="EB1492" s="57"/>
      <c r="EC1492" s="57"/>
      <c r="ED1492" s="57"/>
      <c r="EE1492" s="57"/>
      <c r="EF1492" s="57"/>
      <c r="EG1492" s="57"/>
      <c r="EH1492" s="57"/>
      <c r="EI1492" s="57"/>
      <c r="EJ1492" s="57"/>
      <c r="EK1492" s="57"/>
      <c r="EL1492" s="57"/>
      <c r="EM1492" s="57"/>
      <c r="EN1492" s="57"/>
      <c r="EO1492" s="57"/>
      <c r="EP1492" s="57"/>
      <c r="EQ1492" s="57"/>
      <c r="ER1492" s="57"/>
      <c r="ES1492" s="57"/>
      <c r="ET1492" s="57"/>
      <c r="EU1492" s="57"/>
      <c r="EV1492" s="57"/>
      <c r="EW1492" s="57"/>
      <c r="EX1492" s="57"/>
      <c r="EY1492" s="57"/>
      <c r="EZ1492" s="57"/>
      <c r="FA1492" s="57"/>
      <c r="FB1492" s="57"/>
      <c r="FC1492" s="57"/>
      <c r="FD1492" s="57"/>
      <c r="FE1492" s="57"/>
      <c r="FF1492" s="57"/>
      <c r="FG1492" s="57"/>
      <c r="FH1492" s="57"/>
      <c r="FI1492" s="57"/>
      <c r="FJ1492" s="57"/>
      <c r="FK1492" s="57"/>
      <c r="FL1492" s="57"/>
      <c r="FM1492" s="57"/>
      <c r="FN1492" s="57"/>
      <c r="FO1492" s="57"/>
      <c r="FP1492" s="57"/>
      <c r="FQ1492" s="57"/>
      <c r="FR1492" s="57"/>
      <c r="FS1492" s="57"/>
      <c r="FT1492" s="57"/>
      <c r="FU1492" s="57"/>
      <c r="FV1492" s="57"/>
      <c r="FW1492" s="57"/>
      <c r="FX1492" s="57"/>
      <c r="FY1492" s="57"/>
      <c r="FZ1492" s="57"/>
      <c r="GA1492" s="57"/>
      <c r="GB1492" s="57"/>
      <c r="GC1492" s="57"/>
      <c r="GD1492" s="57"/>
      <c r="GE1492" s="57"/>
      <c r="GF1492" s="57"/>
      <c r="GG1492" s="57"/>
      <c r="GH1492" s="57"/>
      <c r="GI1492" s="57"/>
      <c r="GJ1492" s="57"/>
      <c r="GK1492" s="57"/>
      <c r="GL1492" s="57"/>
      <c r="GM1492" s="57"/>
      <c r="GN1492" s="57"/>
      <c r="GO1492" s="57"/>
      <c r="GP1492" s="57"/>
      <c r="GQ1492" s="57"/>
      <c r="GR1492" s="57"/>
      <c r="GS1492" s="57"/>
      <c r="GT1492" s="57"/>
      <c r="GU1492" s="57"/>
      <c r="GV1492" s="57"/>
      <c r="GW1492" s="57"/>
      <c r="GX1492" s="57"/>
      <c r="GY1492" s="57"/>
      <c r="GZ1492" s="57"/>
      <c r="HA1492" s="57"/>
      <c r="HB1492" s="57"/>
      <c r="HC1492" s="57"/>
      <c r="HD1492" s="57"/>
      <c r="HE1492" s="57"/>
      <c r="HF1492" s="57"/>
      <c r="HG1492" s="57"/>
      <c r="HH1492" s="57"/>
      <c r="HI1492" s="57"/>
      <c r="HJ1492" s="57"/>
      <c r="HK1492" s="57"/>
      <c r="HL1492" s="57"/>
      <c r="HM1492" s="57"/>
      <c r="HN1492" s="57"/>
      <c r="HO1492" s="57"/>
      <c r="HP1492" s="57"/>
      <c r="HQ1492" s="57"/>
      <c r="HR1492" s="57"/>
      <c r="HS1492" s="57"/>
      <c r="HT1492" s="57"/>
      <c r="HU1492" s="57"/>
      <c r="HV1492" s="57"/>
      <c r="HW1492" s="57"/>
      <c r="HX1492" s="57"/>
      <c r="HY1492" s="57"/>
      <c r="HZ1492" s="57"/>
      <c r="IA1492" s="57"/>
      <c r="IB1492" s="57"/>
    </row>
    <row r="1493" spans="1:236" s="58" customFormat="1" ht="13.5" customHeight="1">
      <c r="A1493" s="57"/>
      <c r="B1493" s="57"/>
      <c r="C1493" s="57"/>
      <c r="D1493" s="57"/>
      <c r="E1493" s="57"/>
      <c r="F1493" s="57"/>
      <c r="G1493" s="57"/>
      <c r="H1493" s="57"/>
      <c r="I1493" s="57"/>
      <c r="J1493" s="57"/>
      <c r="K1493" s="57"/>
      <c r="L1493" s="57"/>
      <c r="M1493" s="57"/>
      <c r="N1493" s="57"/>
      <c r="O1493" s="61"/>
      <c r="P1493" s="57"/>
      <c r="Q1493" s="57"/>
      <c r="R1493" s="57"/>
      <c r="S1493" s="57"/>
      <c r="T1493" s="57"/>
      <c r="U1493" s="57"/>
      <c r="V1493" s="57"/>
      <c r="W1493" s="57"/>
      <c r="X1493" s="57"/>
      <c r="Y1493" s="57"/>
      <c r="Z1493" s="57"/>
      <c r="AA1493" s="57"/>
      <c r="AB1493" s="57"/>
      <c r="AC1493" s="57"/>
      <c r="AD1493" s="57"/>
      <c r="AE1493" s="57"/>
      <c r="AF1493" s="57"/>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BO1493" s="57"/>
      <c r="BP1493" s="57"/>
      <c r="BQ1493" s="57"/>
      <c r="BR1493" s="57"/>
      <c r="BS1493" s="57"/>
      <c r="BT1493" s="57"/>
      <c r="BU1493" s="57"/>
      <c r="BV1493" s="57"/>
      <c r="BW1493" s="57"/>
      <c r="BX1493" s="57"/>
      <c r="BY1493" s="57"/>
      <c r="BZ1493" s="57"/>
      <c r="CA1493" s="57"/>
      <c r="CB1493" s="57"/>
      <c r="CC1493" s="57"/>
      <c r="CD1493" s="57"/>
      <c r="CE1493" s="57"/>
      <c r="CF1493" s="57"/>
      <c r="CG1493" s="57"/>
      <c r="CH1493" s="57"/>
      <c r="CI1493" s="57"/>
      <c r="CJ1493" s="57"/>
      <c r="CK1493" s="57"/>
      <c r="CL1493" s="57"/>
      <c r="CM1493" s="57"/>
      <c r="CN1493" s="57"/>
      <c r="CO1493" s="57"/>
      <c r="CP1493" s="57"/>
      <c r="CQ1493" s="57"/>
      <c r="CR1493" s="57"/>
      <c r="CS1493" s="57"/>
      <c r="CT1493" s="57"/>
      <c r="CU1493" s="57"/>
      <c r="CV1493" s="57"/>
      <c r="CW1493" s="57"/>
      <c r="CX1493" s="57"/>
      <c r="CY1493" s="57"/>
      <c r="CZ1493" s="57"/>
      <c r="DA1493" s="57"/>
      <c r="DB1493" s="57"/>
      <c r="DC1493" s="57"/>
      <c r="DD1493" s="57"/>
      <c r="DE1493" s="57"/>
      <c r="DF1493" s="57"/>
      <c r="DG1493" s="57"/>
      <c r="DH1493" s="57"/>
      <c r="DI1493" s="57"/>
      <c r="DJ1493" s="57"/>
      <c r="DK1493" s="57"/>
      <c r="DL1493" s="57"/>
      <c r="DM1493" s="57"/>
      <c r="DN1493" s="57"/>
      <c r="DO1493" s="57"/>
      <c r="DP1493" s="57"/>
      <c r="DQ1493" s="57"/>
      <c r="DR1493" s="57"/>
      <c r="DS1493" s="57"/>
      <c r="DT1493" s="57"/>
      <c r="DU1493" s="57"/>
      <c r="DV1493" s="57"/>
      <c r="DW1493" s="57"/>
      <c r="DX1493" s="57"/>
      <c r="DY1493" s="57"/>
      <c r="DZ1493" s="57"/>
      <c r="EA1493" s="57"/>
      <c r="EB1493" s="57"/>
      <c r="EC1493" s="57"/>
      <c r="ED1493" s="57"/>
      <c r="EE1493" s="57"/>
      <c r="EF1493" s="57"/>
      <c r="EG1493" s="57"/>
      <c r="EH1493" s="57"/>
      <c r="EI1493" s="57"/>
      <c r="EJ1493" s="57"/>
      <c r="EK1493" s="57"/>
      <c r="EL1493" s="57"/>
      <c r="EM1493" s="57"/>
      <c r="EN1493" s="57"/>
      <c r="EO1493" s="57"/>
      <c r="EP1493" s="57"/>
      <c r="EQ1493" s="57"/>
      <c r="ER1493" s="57"/>
      <c r="ES1493" s="57"/>
      <c r="ET1493" s="57"/>
      <c r="EU1493" s="57"/>
      <c r="EV1493" s="57"/>
      <c r="EW1493" s="57"/>
      <c r="EX1493" s="57"/>
      <c r="EY1493" s="57"/>
      <c r="EZ1493" s="57"/>
      <c r="FA1493" s="57"/>
      <c r="FB1493" s="57"/>
      <c r="FC1493" s="57"/>
      <c r="FD1493" s="57"/>
      <c r="FE1493" s="57"/>
      <c r="FF1493" s="57"/>
      <c r="FG1493" s="57"/>
      <c r="FH1493" s="57"/>
      <c r="FI1493" s="57"/>
      <c r="FJ1493" s="57"/>
      <c r="FK1493" s="57"/>
      <c r="FL1493" s="57"/>
      <c r="FM1493" s="57"/>
      <c r="FN1493" s="57"/>
      <c r="FO1493" s="57"/>
      <c r="FP1493" s="57"/>
      <c r="FQ1493" s="57"/>
      <c r="FR1493" s="57"/>
      <c r="FS1493" s="57"/>
      <c r="FT1493" s="57"/>
      <c r="FU1493" s="57"/>
      <c r="FV1493" s="57"/>
      <c r="FW1493" s="57"/>
      <c r="FX1493" s="57"/>
      <c r="FY1493" s="57"/>
      <c r="FZ1493" s="57"/>
      <c r="GA1493" s="57"/>
      <c r="GB1493" s="57"/>
      <c r="GC1493" s="57"/>
      <c r="GD1493" s="57"/>
      <c r="GE1493" s="57"/>
      <c r="GF1493" s="57"/>
      <c r="GG1493" s="57"/>
      <c r="GH1493" s="57"/>
      <c r="GI1493" s="57"/>
      <c r="GJ1493" s="57"/>
      <c r="GK1493" s="57"/>
      <c r="GL1493" s="57"/>
      <c r="GM1493" s="57"/>
      <c r="GN1493" s="57"/>
      <c r="GO1493" s="57"/>
      <c r="GP1493" s="57"/>
      <c r="GQ1493" s="57"/>
      <c r="GR1493" s="57"/>
      <c r="GS1493" s="57"/>
      <c r="GT1493" s="57"/>
      <c r="GU1493" s="57"/>
      <c r="GV1493" s="57"/>
      <c r="GW1493" s="57"/>
      <c r="GX1493" s="57"/>
      <c r="GY1493" s="57"/>
      <c r="GZ1493" s="57"/>
      <c r="HA1493" s="57"/>
      <c r="HB1493" s="57"/>
      <c r="HC1493" s="57"/>
      <c r="HD1493" s="57"/>
      <c r="HE1493" s="57"/>
      <c r="HF1493" s="57"/>
      <c r="HG1493" s="57"/>
      <c r="HH1493" s="57"/>
      <c r="HI1493" s="57"/>
      <c r="HJ1493" s="57"/>
      <c r="HK1493" s="57"/>
      <c r="HL1493" s="57"/>
      <c r="HM1493" s="57"/>
      <c r="HN1493" s="57"/>
      <c r="HO1493" s="57"/>
      <c r="HP1493" s="57"/>
      <c r="HQ1493" s="57"/>
      <c r="HR1493" s="57"/>
      <c r="HS1493" s="57"/>
      <c r="HT1493" s="57"/>
      <c r="HU1493" s="57"/>
      <c r="HV1493" s="57"/>
      <c r="HW1493" s="57"/>
      <c r="HX1493" s="57"/>
      <c r="HY1493" s="57"/>
      <c r="HZ1493" s="57"/>
      <c r="IA1493" s="57"/>
      <c r="IB1493" s="57"/>
    </row>
    <row r="1494" spans="1:236" s="58" customFormat="1" ht="13.5" customHeight="1">
      <c r="A1494" s="57"/>
      <c r="B1494" s="57"/>
      <c r="C1494" s="57"/>
      <c r="D1494" s="57"/>
      <c r="E1494" s="57"/>
      <c r="F1494" s="57"/>
      <c r="G1494" s="57"/>
      <c r="H1494" s="57"/>
      <c r="I1494" s="57"/>
      <c r="J1494" s="57"/>
      <c r="K1494" s="57"/>
      <c r="L1494" s="57"/>
      <c r="M1494" s="57"/>
      <c r="N1494" s="57"/>
      <c r="O1494" s="61"/>
      <c r="P1494" s="57"/>
      <c r="Q1494" s="57"/>
      <c r="R1494" s="57"/>
      <c r="S1494" s="57"/>
      <c r="T1494" s="57"/>
      <c r="U1494" s="57"/>
      <c r="V1494" s="57"/>
      <c r="W1494" s="57"/>
      <c r="X1494" s="57"/>
      <c r="Y1494" s="57"/>
      <c r="Z1494" s="57"/>
      <c r="AA1494" s="57"/>
      <c r="AB1494" s="57"/>
      <c r="AC1494" s="57"/>
      <c r="AD1494" s="57"/>
      <c r="AE1494" s="57"/>
      <c r="AF1494" s="57"/>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BO1494" s="57"/>
      <c r="BP1494" s="57"/>
      <c r="BQ1494" s="57"/>
      <c r="BR1494" s="57"/>
      <c r="BS1494" s="57"/>
      <c r="BT1494" s="57"/>
      <c r="BU1494" s="57"/>
      <c r="BV1494" s="57"/>
      <c r="BW1494" s="57"/>
      <c r="BX1494" s="57"/>
      <c r="BY1494" s="57"/>
      <c r="BZ1494" s="57"/>
      <c r="CA1494" s="57"/>
      <c r="CB1494" s="57"/>
      <c r="CC1494" s="57"/>
      <c r="CD1494" s="57"/>
      <c r="CE1494" s="57"/>
      <c r="CF1494" s="57"/>
      <c r="CG1494" s="57"/>
      <c r="CH1494" s="57"/>
      <c r="CI1494" s="57"/>
      <c r="CJ1494" s="57"/>
      <c r="CK1494" s="57"/>
      <c r="CL1494" s="57"/>
      <c r="CM1494" s="57"/>
      <c r="CN1494" s="57"/>
      <c r="CO1494" s="57"/>
      <c r="CP1494" s="57"/>
      <c r="CQ1494" s="57"/>
      <c r="CR1494" s="57"/>
      <c r="CS1494" s="57"/>
      <c r="CT1494" s="57"/>
      <c r="CU1494" s="57"/>
      <c r="CV1494" s="57"/>
      <c r="CW1494" s="57"/>
      <c r="CX1494" s="57"/>
      <c r="CY1494" s="57"/>
      <c r="CZ1494" s="57"/>
      <c r="DA1494" s="57"/>
      <c r="DB1494" s="57"/>
      <c r="DC1494" s="57"/>
      <c r="DD1494" s="57"/>
      <c r="DE1494" s="57"/>
      <c r="DF1494" s="57"/>
      <c r="DG1494" s="57"/>
      <c r="DH1494" s="57"/>
      <c r="DI1494" s="57"/>
      <c r="DJ1494" s="57"/>
      <c r="DK1494" s="57"/>
      <c r="DL1494" s="57"/>
      <c r="DM1494" s="57"/>
      <c r="DN1494" s="57"/>
      <c r="DO1494" s="57"/>
      <c r="DP1494" s="57"/>
      <c r="DQ1494" s="57"/>
      <c r="DR1494" s="57"/>
      <c r="DS1494" s="57"/>
      <c r="DT1494" s="57"/>
      <c r="DU1494" s="57"/>
      <c r="DV1494" s="57"/>
      <c r="DW1494" s="57"/>
      <c r="DX1494" s="57"/>
      <c r="DY1494" s="57"/>
      <c r="DZ1494" s="57"/>
      <c r="EA1494" s="57"/>
      <c r="EB1494" s="57"/>
      <c r="EC1494" s="57"/>
      <c r="ED1494" s="57"/>
      <c r="EE1494" s="57"/>
      <c r="EF1494" s="57"/>
      <c r="EG1494" s="57"/>
      <c r="EH1494" s="57"/>
      <c r="EI1494" s="57"/>
      <c r="EJ1494" s="57"/>
      <c r="EK1494" s="57"/>
      <c r="EL1494" s="57"/>
      <c r="EM1494" s="57"/>
      <c r="EN1494" s="57"/>
      <c r="EO1494" s="57"/>
      <c r="EP1494" s="57"/>
      <c r="EQ1494" s="57"/>
      <c r="ER1494" s="57"/>
      <c r="ES1494" s="57"/>
      <c r="ET1494" s="57"/>
      <c r="EU1494" s="57"/>
      <c r="EV1494" s="57"/>
      <c r="EW1494" s="57"/>
      <c r="EX1494" s="57"/>
      <c r="EY1494" s="57"/>
      <c r="EZ1494" s="57"/>
      <c r="FA1494" s="57"/>
      <c r="FB1494" s="57"/>
      <c r="FC1494" s="57"/>
      <c r="FD1494" s="57"/>
      <c r="FE1494" s="57"/>
      <c r="FF1494" s="57"/>
      <c r="FG1494" s="57"/>
      <c r="FH1494" s="57"/>
      <c r="FI1494" s="57"/>
      <c r="FJ1494" s="57"/>
      <c r="FK1494" s="57"/>
      <c r="FL1494" s="57"/>
      <c r="FM1494" s="57"/>
      <c r="FN1494" s="57"/>
      <c r="FO1494" s="57"/>
      <c r="FP1494" s="57"/>
      <c r="FQ1494" s="57"/>
      <c r="FR1494" s="57"/>
      <c r="FS1494" s="57"/>
      <c r="FT1494" s="57"/>
      <c r="FU1494" s="57"/>
      <c r="FV1494" s="57"/>
      <c r="FW1494" s="57"/>
      <c r="FX1494" s="57"/>
      <c r="FY1494" s="57"/>
      <c r="FZ1494" s="57"/>
      <c r="GA1494" s="57"/>
      <c r="GB1494" s="57"/>
      <c r="GC1494" s="57"/>
      <c r="GD1494" s="57"/>
      <c r="GE1494" s="57"/>
      <c r="GF1494" s="57"/>
      <c r="GG1494" s="57"/>
      <c r="GH1494" s="57"/>
      <c r="GI1494" s="57"/>
      <c r="GJ1494" s="57"/>
      <c r="GK1494" s="57"/>
      <c r="GL1494" s="57"/>
      <c r="GM1494" s="57"/>
      <c r="GN1494" s="57"/>
      <c r="GO1494" s="57"/>
      <c r="GP1494" s="57"/>
      <c r="GQ1494" s="57"/>
      <c r="GR1494" s="57"/>
      <c r="GS1494" s="57"/>
      <c r="GT1494" s="57"/>
      <c r="GU1494" s="57"/>
      <c r="GV1494" s="57"/>
      <c r="GW1494" s="57"/>
      <c r="GX1494" s="57"/>
      <c r="GY1494" s="57"/>
      <c r="GZ1494" s="57"/>
      <c r="HA1494" s="57"/>
      <c r="HB1494" s="57"/>
      <c r="HC1494" s="57"/>
      <c r="HD1494" s="57"/>
      <c r="HE1494" s="57"/>
      <c r="HF1494" s="57"/>
      <c r="HG1494" s="57"/>
      <c r="HH1494" s="57"/>
      <c r="HI1494" s="57"/>
      <c r="HJ1494" s="57"/>
      <c r="HK1494" s="57"/>
      <c r="HL1494" s="57"/>
      <c r="HM1494" s="57"/>
      <c r="HN1494" s="57"/>
      <c r="HO1494" s="57"/>
      <c r="HP1494" s="57"/>
      <c r="HQ1494" s="57"/>
      <c r="HR1494" s="57"/>
      <c r="HS1494" s="57"/>
      <c r="HT1494" s="57"/>
      <c r="HU1494" s="57"/>
      <c r="HV1494" s="57"/>
      <c r="HW1494" s="57"/>
      <c r="HX1494" s="57"/>
      <c r="HY1494" s="57"/>
      <c r="HZ1494" s="57"/>
      <c r="IA1494" s="57"/>
      <c r="IB1494" s="57"/>
    </row>
    <row r="1495" spans="1:236" s="58" customFormat="1" ht="13.5" customHeight="1">
      <c r="A1495" s="57"/>
      <c r="B1495" s="57"/>
      <c r="C1495" s="57"/>
      <c r="D1495" s="57"/>
      <c r="E1495" s="57"/>
      <c r="F1495" s="57"/>
      <c r="G1495" s="57"/>
      <c r="H1495" s="57"/>
      <c r="I1495" s="57"/>
      <c r="J1495" s="57"/>
      <c r="K1495" s="57"/>
      <c r="L1495" s="57"/>
      <c r="M1495" s="57"/>
      <c r="N1495" s="57"/>
      <c r="O1495" s="61"/>
      <c r="P1495" s="57"/>
      <c r="Q1495" s="57"/>
      <c r="R1495" s="57"/>
      <c r="S1495" s="57"/>
      <c r="T1495" s="57"/>
      <c r="U1495" s="57"/>
      <c r="V1495" s="57"/>
      <c r="W1495" s="57"/>
      <c r="X1495" s="57"/>
      <c r="Y1495" s="57"/>
      <c r="Z1495" s="57"/>
      <c r="AA1495" s="57"/>
      <c r="AB1495" s="57"/>
      <c r="AC1495" s="57"/>
      <c r="AD1495" s="57"/>
      <c r="AE1495" s="57"/>
      <c r="AF1495" s="57"/>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BO1495" s="57"/>
      <c r="BP1495" s="57"/>
      <c r="BQ1495" s="57"/>
      <c r="BR1495" s="57"/>
      <c r="BS1495" s="57"/>
      <c r="BT1495" s="57"/>
      <c r="BU1495" s="57"/>
      <c r="BV1495" s="57"/>
      <c r="BW1495" s="57"/>
      <c r="BX1495" s="57"/>
      <c r="BY1495" s="57"/>
      <c r="BZ1495" s="57"/>
      <c r="CA1495" s="57"/>
      <c r="CB1495" s="57"/>
      <c r="CC1495" s="57"/>
      <c r="CD1495" s="57"/>
      <c r="CE1495" s="57"/>
      <c r="CF1495" s="57"/>
      <c r="CG1495" s="57"/>
      <c r="CH1495" s="57"/>
      <c r="CI1495" s="57"/>
      <c r="CJ1495" s="57"/>
      <c r="CK1495" s="57"/>
      <c r="CL1495" s="57"/>
      <c r="CM1495" s="57"/>
      <c r="CN1495" s="57"/>
      <c r="CO1495" s="57"/>
      <c r="CP1495" s="57"/>
      <c r="CQ1495" s="57"/>
      <c r="CR1495" s="57"/>
      <c r="CS1495" s="57"/>
      <c r="CT1495" s="57"/>
      <c r="CU1495" s="57"/>
      <c r="CV1495" s="57"/>
      <c r="CW1495" s="57"/>
      <c r="CX1495" s="57"/>
      <c r="CY1495" s="57"/>
      <c r="CZ1495" s="57"/>
      <c r="DA1495" s="57"/>
      <c r="DB1495" s="57"/>
      <c r="DC1495" s="57"/>
      <c r="DD1495" s="57"/>
      <c r="DE1495" s="57"/>
      <c r="DF1495" s="57"/>
      <c r="DG1495" s="57"/>
      <c r="DH1495" s="57"/>
      <c r="DI1495" s="57"/>
      <c r="DJ1495" s="57"/>
      <c r="DK1495" s="57"/>
      <c r="DL1495" s="57"/>
      <c r="DM1495" s="57"/>
      <c r="DN1495" s="57"/>
      <c r="DO1495" s="57"/>
      <c r="DP1495" s="57"/>
      <c r="DQ1495" s="57"/>
      <c r="DR1495" s="57"/>
      <c r="DS1495" s="57"/>
      <c r="DT1495" s="57"/>
      <c r="DU1495" s="57"/>
      <c r="DV1495" s="57"/>
      <c r="DW1495" s="57"/>
      <c r="DX1495" s="57"/>
      <c r="DY1495" s="57"/>
      <c r="DZ1495" s="57"/>
      <c r="EA1495" s="57"/>
      <c r="EB1495" s="57"/>
      <c r="EC1495" s="57"/>
      <c r="ED1495" s="57"/>
      <c r="EE1495" s="57"/>
      <c r="EF1495" s="57"/>
      <c r="EG1495" s="57"/>
      <c r="EH1495" s="57"/>
      <c r="EI1495" s="57"/>
      <c r="EJ1495" s="57"/>
      <c r="EK1495" s="57"/>
      <c r="EL1495" s="57"/>
      <c r="EM1495" s="57"/>
      <c r="EN1495" s="57"/>
      <c r="EO1495" s="57"/>
      <c r="EP1495" s="57"/>
      <c r="EQ1495" s="57"/>
      <c r="ER1495" s="57"/>
      <c r="ES1495" s="57"/>
      <c r="ET1495" s="57"/>
      <c r="EU1495" s="57"/>
      <c r="EV1495" s="57"/>
      <c r="EW1495" s="57"/>
      <c r="EX1495" s="57"/>
      <c r="EY1495" s="57"/>
      <c r="EZ1495" s="57"/>
      <c r="FA1495" s="57"/>
      <c r="FB1495" s="57"/>
      <c r="FC1495" s="57"/>
      <c r="FD1495" s="57"/>
      <c r="FE1495" s="57"/>
      <c r="FF1495" s="57"/>
      <c r="FG1495" s="57"/>
      <c r="FH1495" s="57"/>
      <c r="FI1495" s="57"/>
      <c r="FJ1495" s="57"/>
      <c r="FK1495" s="57"/>
      <c r="FL1495" s="57"/>
      <c r="FM1495" s="57"/>
      <c r="FN1495" s="57"/>
      <c r="FO1495" s="57"/>
      <c r="FP1495" s="57"/>
      <c r="FQ1495" s="57"/>
      <c r="FR1495" s="57"/>
      <c r="FS1495" s="57"/>
      <c r="FT1495" s="57"/>
      <c r="FU1495" s="57"/>
      <c r="FV1495" s="57"/>
      <c r="FW1495" s="57"/>
      <c r="FX1495" s="57"/>
      <c r="FY1495" s="57"/>
      <c r="FZ1495" s="57"/>
      <c r="GA1495" s="57"/>
      <c r="GB1495" s="57"/>
      <c r="GC1495" s="57"/>
      <c r="GD1495" s="57"/>
      <c r="GE1495" s="57"/>
      <c r="GF1495" s="57"/>
      <c r="GG1495" s="57"/>
      <c r="GH1495" s="57"/>
      <c r="GI1495" s="57"/>
      <c r="GJ1495" s="57"/>
      <c r="GK1495" s="57"/>
      <c r="GL1495" s="57"/>
      <c r="GM1495" s="57"/>
      <c r="GN1495" s="57"/>
      <c r="GO1495" s="57"/>
      <c r="GP1495" s="57"/>
      <c r="GQ1495" s="57"/>
      <c r="GR1495" s="57"/>
      <c r="GS1495" s="57"/>
      <c r="GT1495" s="57"/>
      <c r="GU1495" s="57"/>
      <c r="GV1495" s="57"/>
      <c r="GW1495" s="57"/>
      <c r="GX1495" s="57"/>
      <c r="GY1495" s="57"/>
      <c r="GZ1495" s="57"/>
      <c r="HA1495" s="57"/>
      <c r="HB1495" s="57"/>
      <c r="HC1495" s="57"/>
      <c r="HD1495" s="57"/>
      <c r="HE1495" s="57"/>
      <c r="HF1495" s="57"/>
      <c r="HG1495" s="57"/>
      <c r="HH1495" s="57"/>
      <c r="HI1495" s="57"/>
      <c r="HJ1495" s="57"/>
      <c r="HK1495" s="57"/>
      <c r="HL1495" s="57"/>
      <c r="HM1495" s="57"/>
      <c r="HN1495" s="57"/>
      <c r="HO1495" s="57"/>
      <c r="HP1495" s="57"/>
      <c r="HQ1495" s="57"/>
      <c r="HR1495" s="57"/>
      <c r="HS1495" s="57"/>
      <c r="HT1495" s="57"/>
      <c r="HU1495" s="57"/>
      <c r="HV1495" s="57"/>
      <c r="HW1495" s="57"/>
      <c r="HX1495" s="57"/>
      <c r="HY1495" s="57"/>
      <c r="HZ1495" s="57"/>
      <c r="IA1495" s="57"/>
      <c r="IB1495" s="57"/>
    </row>
    <row r="1496" spans="1:236" s="58" customFormat="1" ht="13.5" customHeight="1">
      <c r="A1496" s="57"/>
      <c r="B1496" s="57"/>
      <c r="C1496" s="57"/>
      <c r="D1496" s="57"/>
      <c r="E1496" s="57"/>
      <c r="F1496" s="57"/>
      <c r="G1496" s="57"/>
      <c r="H1496" s="57"/>
      <c r="I1496" s="57"/>
      <c r="J1496" s="57"/>
      <c r="K1496" s="57"/>
      <c r="L1496" s="57"/>
      <c r="M1496" s="57"/>
      <c r="N1496" s="57"/>
      <c r="O1496" s="61"/>
      <c r="P1496" s="57"/>
      <c r="Q1496" s="57"/>
      <c r="R1496" s="57"/>
      <c r="S1496" s="57"/>
      <c r="T1496" s="57"/>
      <c r="U1496" s="57"/>
      <c r="V1496" s="57"/>
      <c r="W1496" s="57"/>
      <c r="X1496" s="57"/>
      <c r="Y1496" s="57"/>
      <c r="Z1496" s="57"/>
      <c r="AA1496" s="57"/>
      <c r="AB1496" s="57"/>
      <c r="AC1496" s="57"/>
      <c r="AD1496" s="57"/>
      <c r="AE1496" s="57"/>
      <c r="AF1496" s="57"/>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BO1496" s="57"/>
      <c r="BP1496" s="57"/>
      <c r="BQ1496" s="57"/>
      <c r="BR1496" s="57"/>
      <c r="BS1496" s="57"/>
      <c r="BT1496" s="57"/>
      <c r="BU1496" s="57"/>
      <c r="BV1496" s="57"/>
      <c r="BW1496" s="57"/>
      <c r="BX1496" s="57"/>
      <c r="BY1496" s="57"/>
      <c r="BZ1496" s="57"/>
      <c r="CA1496" s="57"/>
      <c r="CB1496" s="57"/>
      <c r="CC1496" s="57"/>
      <c r="CD1496" s="57"/>
      <c r="CE1496" s="57"/>
      <c r="CF1496" s="57"/>
      <c r="CG1496" s="57"/>
      <c r="CH1496" s="57"/>
      <c r="CI1496" s="57"/>
      <c r="CJ1496" s="57"/>
      <c r="CK1496" s="57"/>
      <c r="CL1496" s="57"/>
      <c r="CM1496" s="57"/>
      <c r="CN1496" s="57"/>
      <c r="CO1496" s="57"/>
      <c r="CP1496" s="57"/>
      <c r="CQ1496" s="57"/>
      <c r="CR1496" s="57"/>
      <c r="CS1496" s="57"/>
      <c r="CT1496" s="57"/>
      <c r="CU1496" s="57"/>
      <c r="CV1496" s="57"/>
      <c r="CW1496" s="57"/>
      <c r="CX1496" s="57"/>
      <c r="CY1496" s="57"/>
      <c r="CZ1496" s="57"/>
      <c r="DA1496" s="57"/>
      <c r="DB1496" s="57"/>
      <c r="DC1496" s="57"/>
      <c r="DD1496" s="57"/>
      <c r="DE1496" s="57"/>
      <c r="DF1496" s="57"/>
      <c r="DG1496" s="57"/>
      <c r="DH1496" s="57"/>
      <c r="DI1496" s="57"/>
      <c r="DJ1496" s="57"/>
      <c r="DK1496" s="57"/>
      <c r="DL1496" s="57"/>
      <c r="DM1496" s="57"/>
      <c r="DN1496" s="57"/>
      <c r="DO1496" s="57"/>
      <c r="DP1496" s="57"/>
      <c r="DQ1496" s="57"/>
      <c r="DR1496" s="57"/>
      <c r="DS1496" s="57"/>
      <c r="DT1496" s="57"/>
      <c r="DU1496" s="57"/>
      <c r="DV1496" s="57"/>
      <c r="DW1496" s="57"/>
      <c r="DX1496" s="57"/>
      <c r="DY1496" s="57"/>
      <c r="DZ1496" s="57"/>
      <c r="EA1496" s="57"/>
      <c r="EB1496" s="57"/>
      <c r="EC1496" s="57"/>
      <c r="ED1496" s="57"/>
      <c r="EE1496" s="57"/>
      <c r="EF1496" s="57"/>
      <c r="EG1496" s="57"/>
      <c r="EH1496" s="57"/>
      <c r="EI1496" s="57"/>
      <c r="EJ1496" s="57"/>
      <c r="EK1496" s="57"/>
      <c r="EL1496" s="57"/>
      <c r="EM1496" s="57"/>
      <c r="EN1496" s="57"/>
      <c r="EO1496" s="57"/>
      <c r="EP1496" s="57"/>
      <c r="EQ1496" s="57"/>
      <c r="ER1496" s="57"/>
      <c r="ES1496" s="57"/>
      <c r="ET1496" s="57"/>
      <c r="EU1496" s="57"/>
      <c r="EV1496" s="57"/>
      <c r="EW1496" s="57"/>
      <c r="EX1496" s="57"/>
      <c r="EY1496" s="57"/>
      <c r="EZ1496" s="57"/>
      <c r="FA1496" s="57"/>
      <c r="FB1496" s="57"/>
      <c r="FC1496" s="57"/>
      <c r="FD1496" s="57"/>
      <c r="FE1496" s="57"/>
      <c r="FF1496" s="57"/>
      <c r="FG1496" s="57"/>
      <c r="FH1496" s="57"/>
      <c r="FI1496" s="57"/>
      <c r="FJ1496" s="57"/>
      <c r="FK1496" s="57"/>
      <c r="FL1496" s="57"/>
      <c r="FM1496" s="57"/>
      <c r="FN1496" s="57"/>
      <c r="FO1496" s="57"/>
      <c r="FP1496" s="57"/>
      <c r="FQ1496" s="57"/>
      <c r="FR1496" s="57"/>
      <c r="FS1496" s="57"/>
      <c r="FT1496" s="57"/>
      <c r="FU1496" s="57"/>
      <c r="FV1496" s="57"/>
      <c r="FW1496" s="57"/>
      <c r="FX1496" s="57"/>
      <c r="FY1496" s="57"/>
      <c r="FZ1496" s="57"/>
      <c r="GA1496" s="57"/>
      <c r="GB1496" s="57"/>
      <c r="GC1496" s="57"/>
      <c r="GD1496" s="57"/>
      <c r="GE1496" s="57"/>
      <c r="GF1496" s="57"/>
      <c r="GG1496" s="57"/>
      <c r="GH1496" s="57"/>
      <c r="GI1496" s="57"/>
      <c r="GJ1496" s="57"/>
      <c r="GK1496" s="57"/>
      <c r="GL1496" s="57"/>
      <c r="GM1496" s="57"/>
      <c r="GN1496" s="57"/>
      <c r="GO1496" s="57"/>
      <c r="GP1496" s="57"/>
      <c r="GQ1496" s="57"/>
      <c r="GR1496" s="57"/>
      <c r="GS1496" s="57"/>
      <c r="GT1496" s="57"/>
      <c r="GU1496" s="57"/>
      <c r="GV1496" s="57"/>
      <c r="GW1496" s="57"/>
      <c r="GX1496" s="57"/>
      <c r="GY1496" s="57"/>
      <c r="GZ1496" s="57"/>
      <c r="HA1496" s="57"/>
      <c r="HB1496" s="57"/>
      <c r="HC1496" s="57"/>
      <c r="HD1496" s="57"/>
      <c r="HE1496" s="57"/>
      <c r="HF1496" s="57"/>
      <c r="HG1496" s="57"/>
      <c r="HH1496" s="57"/>
      <c r="HI1496" s="57"/>
      <c r="HJ1496" s="57"/>
      <c r="HK1496" s="57"/>
      <c r="HL1496" s="57"/>
      <c r="HM1496" s="57"/>
      <c r="HN1496" s="57"/>
      <c r="HO1496" s="57"/>
      <c r="HP1496" s="57"/>
      <c r="HQ1496" s="57"/>
      <c r="HR1496" s="57"/>
      <c r="HS1496" s="57"/>
      <c r="HT1496" s="57"/>
      <c r="HU1496" s="57"/>
      <c r="HV1496" s="57"/>
      <c r="HW1496" s="57"/>
      <c r="HX1496" s="57"/>
      <c r="HY1496" s="57"/>
      <c r="HZ1496" s="57"/>
      <c r="IA1496" s="57"/>
      <c r="IB1496" s="57"/>
    </row>
    <row r="1497" spans="1:236" s="58" customFormat="1" ht="13.5" customHeight="1">
      <c r="A1497" s="57"/>
      <c r="B1497" s="57"/>
      <c r="C1497" s="57"/>
      <c r="D1497" s="57"/>
      <c r="E1497" s="57"/>
      <c r="F1497" s="57"/>
      <c r="G1497" s="57"/>
      <c r="H1497" s="57"/>
      <c r="I1497" s="57"/>
      <c r="J1497" s="57"/>
      <c r="K1497" s="57"/>
      <c r="L1497" s="57"/>
      <c r="M1497" s="57"/>
      <c r="N1497" s="57"/>
      <c r="O1497" s="61"/>
      <c r="P1497" s="57"/>
      <c r="Q1497" s="57"/>
      <c r="R1497" s="57"/>
      <c r="S1497" s="57"/>
      <c r="T1497" s="57"/>
      <c r="U1497" s="57"/>
      <c r="V1497" s="57"/>
      <c r="W1497" s="57"/>
      <c r="X1497" s="57"/>
      <c r="Y1497" s="57"/>
      <c r="Z1497" s="57"/>
      <c r="AA1497" s="57"/>
      <c r="AB1497" s="57"/>
      <c r="AC1497" s="57"/>
      <c r="AD1497" s="57"/>
      <c r="AE1497" s="57"/>
      <c r="AF1497" s="57"/>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BO1497" s="57"/>
      <c r="BP1497" s="57"/>
      <c r="BQ1497" s="57"/>
      <c r="BR1497" s="57"/>
      <c r="BS1497" s="57"/>
      <c r="BT1497" s="57"/>
      <c r="BU1497" s="57"/>
      <c r="BV1497" s="57"/>
      <c r="BW1497" s="57"/>
      <c r="BX1497" s="57"/>
      <c r="BY1497" s="57"/>
      <c r="BZ1497" s="57"/>
      <c r="CA1497" s="57"/>
      <c r="CB1497" s="57"/>
      <c r="CC1497" s="57"/>
      <c r="CD1497" s="57"/>
      <c r="CE1497" s="57"/>
      <c r="CF1497" s="57"/>
      <c r="CG1497" s="57"/>
      <c r="CH1497" s="57"/>
      <c r="CI1497" s="57"/>
      <c r="CJ1497" s="57"/>
      <c r="CK1497" s="57"/>
      <c r="CL1497" s="57"/>
      <c r="CM1497" s="57"/>
      <c r="CN1497" s="57"/>
      <c r="CO1497" s="57"/>
      <c r="CP1497" s="57"/>
      <c r="CQ1497" s="57"/>
      <c r="CR1497" s="57"/>
      <c r="CS1497" s="57"/>
      <c r="CT1497" s="57"/>
      <c r="CU1497" s="57"/>
      <c r="CV1497" s="57"/>
      <c r="CW1497" s="57"/>
      <c r="CX1497" s="57"/>
      <c r="CY1497" s="57"/>
      <c r="CZ1497" s="57"/>
      <c r="DA1497" s="57"/>
      <c r="DB1497" s="57"/>
      <c r="DC1497" s="57"/>
      <c r="DD1497" s="57"/>
      <c r="DE1497" s="57"/>
      <c r="DF1497" s="57"/>
      <c r="DG1497" s="57"/>
      <c r="DH1497" s="57"/>
      <c r="DI1497" s="57"/>
      <c r="DJ1497" s="57"/>
      <c r="DK1497" s="57"/>
      <c r="DL1497" s="57"/>
      <c r="DM1497" s="57"/>
      <c r="DN1497" s="57"/>
      <c r="DO1497" s="57"/>
      <c r="DP1497" s="57"/>
      <c r="DQ1497" s="57"/>
      <c r="DR1497" s="57"/>
      <c r="DS1497" s="57"/>
      <c r="DT1497" s="57"/>
      <c r="DU1497" s="57"/>
      <c r="DV1497" s="57"/>
      <c r="DW1497" s="57"/>
      <c r="DX1497" s="57"/>
      <c r="DY1497" s="57"/>
      <c r="DZ1497" s="57"/>
      <c r="EA1497" s="57"/>
      <c r="EB1497" s="57"/>
      <c r="EC1497" s="57"/>
      <c r="ED1497" s="57"/>
      <c r="EE1497" s="57"/>
      <c r="EF1497" s="57"/>
      <c r="EG1497" s="57"/>
      <c r="EH1497" s="57"/>
      <c r="EI1497" s="57"/>
      <c r="EJ1497" s="57"/>
      <c r="EK1497" s="57"/>
      <c r="EL1497" s="57"/>
      <c r="EM1497" s="57"/>
      <c r="EN1497" s="57"/>
      <c r="EO1497" s="57"/>
      <c r="EP1497" s="57"/>
      <c r="EQ1497" s="57"/>
      <c r="ER1497" s="57"/>
      <c r="ES1497" s="57"/>
      <c r="ET1497" s="57"/>
      <c r="EU1497" s="57"/>
      <c r="EV1497" s="57"/>
      <c r="EW1497" s="57"/>
      <c r="EX1497" s="57"/>
      <c r="EY1497" s="57"/>
      <c r="EZ1497" s="57"/>
      <c r="FA1497" s="57"/>
      <c r="FB1497" s="57"/>
      <c r="FC1497" s="57"/>
      <c r="FD1497" s="57"/>
      <c r="FE1497" s="57"/>
      <c r="FF1497" s="57"/>
      <c r="FG1497" s="57"/>
      <c r="FH1497" s="57"/>
      <c r="FI1497" s="57"/>
      <c r="FJ1497" s="57"/>
      <c r="FK1497" s="57"/>
      <c r="FL1497" s="57"/>
      <c r="FM1497" s="57"/>
      <c r="FN1497" s="57"/>
      <c r="FO1497" s="57"/>
      <c r="FP1497" s="57"/>
      <c r="FQ1497" s="57"/>
      <c r="FR1497" s="57"/>
      <c r="FS1497" s="57"/>
      <c r="FT1497" s="57"/>
      <c r="FU1497" s="57"/>
      <c r="FV1497" s="57"/>
      <c r="FW1497" s="57"/>
      <c r="FX1497" s="57"/>
      <c r="FY1497" s="57"/>
      <c r="FZ1497" s="57"/>
      <c r="GA1497" s="57"/>
      <c r="GB1497" s="57"/>
      <c r="GC1497" s="57"/>
      <c r="GD1497" s="57"/>
      <c r="GE1497" s="57"/>
      <c r="GF1497" s="57"/>
      <c r="GG1497" s="57"/>
      <c r="GH1497" s="57"/>
      <c r="GI1497" s="57"/>
      <c r="GJ1497" s="57"/>
      <c r="GK1497" s="57"/>
      <c r="GL1497" s="57"/>
      <c r="GM1497" s="57"/>
      <c r="GN1497" s="57"/>
      <c r="GO1497" s="57"/>
      <c r="GP1497" s="57"/>
      <c r="GQ1497" s="57"/>
      <c r="GR1497" s="57"/>
      <c r="GS1497" s="57"/>
      <c r="GT1497" s="57"/>
      <c r="GU1497" s="57"/>
      <c r="GV1497" s="57"/>
      <c r="GW1497" s="57"/>
      <c r="GX1497" s="57"/>
      <c r="GY1497" s="57"/>
      <c r="GZ1497" s="57"/>
      <c r="HA1497" s="57"/>
      <c r="HB1497" s="57"/>
      <c r="HC1497" s="57"/>
      <c r="HD1497" s="57"/>
      <c r="HE1497" s="57"/>
      <c r="HF1497" s="57"/>
      <c r="HG1497" s="57"/>
      <c r="HH1497" s="57"/>
      <c r="HI1497" s="57"/>
      <c r="HJ1497" s="57"/>
      <c r="HK1497" s="57"/>
      <c r="HL1497" s="57"/>
      <c r="HM1497" s="57"/>
      <c r="HN1497" s="57"/>
      <c r="HO1497" s="57"/>
      <c r="HP1497" s="57"/>
      <c r="HQ1497" s="57"/>
      <c r="HR1497" s="57"/>
      <c r="HS1497" s="57"/>
      <c r="HT1497" s="57"/>
      <c r="HU1497" s="57"/>
      <c r="HV1497" s="57"/>
      <c r="HW1497" s="57"/>
      <c r="HX1497" s="57"/>
      <c r="HY1497" s="57"/>
      <c r="HZ1497" s="57"/>
      <c r="IA1497" s="57"/>
      <c r="IB1497" s="57"/>
    </row>
    <row r="1498" spans="1:236" s="58" customFormat="1" ht="13.5" customHeight="1">
      <c r="A1498" s="57"/>
      <c r="B1498" s="57"/>
      <c r="C1498" s="57"/>
      <c r="D1498" s="57"/>
      <c r="E1498" s="57"/>
      <c r="F1498" s="57"/>
      <c r="G1498" s="57"/>
      <c r="H1498" s="57"/>
      <c r="I1498" s="57"/>
      <c r="J1498" s="57"/>
      <c r="K1498" s="57"/>
      <c r="L1498" s="57"/>
      <c r="M1498" s="57"/>
      <c r="N1498" s="57"/>
      <c r="O1498" s="61"/>
      <c r="P1498" s="57"/>
      <c r="Q1498" s="57"/>
      <c r="R1498" s="57"/>
      <c r="S1498" s="57"/>
      <c r="T1498" s="57"/>
      <c r="U1498" s="57"/>
      <c r="V1498" s="57"/>
      <c r="W1498" s="57"/>
      <c r="X1498" s="57"/>
      <c r="Y1498" s="57"/>
      <c r="Z1498" s="57"/>
      <c r="AA1498" s="57"/>
      <c r="AB1498" s="57"/>
      <c r="AC1498" s="57"/>
      <c r="AD1498" s="57"/>
      <c r="AE1498" s="57"/>
      <c r="AF1498" s="57"/>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BO1498" s="57"/>
      <c r="BP1498" s="57"/>
      <c r="BQ1498" s="57"/>
      <c r="BR1498" s="57"/>
      <c r="BS1498" s="57"/>
      <c r="BT1498" s="57"/>
      <c r="BU1498" s="57"/>
      <c r="BV1498" s="57"/>
      <c r="BW1498" s="57"/>
      <c r="BX1498" s="57"/>
      <c r="BY1498" s="57"/>
      <c r="BZ1498" s="57"/>
      <c r="CA1498" s="57"/>
      <c r="CB1498" s="57"/>
      <c r="CC1498" s="57"/>
      <c r="CD1498" s="57"/>
      <c r="CE1498" s="57"/>
      <c r="CF1498" s="57"/>
      <c r="CG1498" s="57"/>
      <c r="CH1498" s="57"/>
      <c r="CI1498" s="57"/>
      <c r="CJ1498" s="57"/>
      <c r="CK1498" s="57"/>
      <c r="CL1498" s="57"/>
      <c r="CM1498" s="57"/>
      <c r="CN1498" s="57"/>
      <c r="CO1498" s="57"/>
      <c r="CP1498" s="57"/>
      <c r="CQ1498" s="57"/>
      <c r="CR1498" s="57"/>
      <c r="CS1498" s="57"/>
      <c r="CT1498" s="57"/>
      <c r="CU1498" s="57"/>
      <c r="CV1498" s="57"/>
      <c r="CW1498" s="57"/>
      <c r="CX1498" s="57"/>
      <c r="CY1498" s="57"/>
      <c r="CZ1498" s="57"/>
      <c r="DA1498" s="57"/>
      <c r="DB1498" s="57"/>
      <c r="DC1498" s="57"/>
      <c r="DD1498" s="57"/>
      <c r="DE1498" s="57"/>
      <c r="DF1498" s="57"/>
      <c r="DG1498" s="57"/>
      <c r="DH1498" s="57"/>
      <c r="DI1498" s="57"/>
      <c r="DJ1498" s="57"/>
      <c r="DK1498" s="57"/>
      <c r="DL1498" s="57"/>
      <c r="DM1498" s="57"/>
      <c r="DN1498" s="57"/>
      <c r="DO1498" s="57"/>
      <c r="DP1498" s="57"/>
      <c r="DQ1498" s="57"/>
      <c r="DR1498" s="57"/>
      <c r="DS1498" s="57"/>
      <c r="DT1498" s="57"/>
      <c r="DU1498" s="57"/>
      <c r="DV1498" s="57"/>
      <c r="DW1498" s="57"/>
      <c r="DX1498" s="57"/>
      <c r="DY1498" s="57"/>
      <c r="DZ1498" s="57"/>
      <c r="EA1498" s="57"/>
      <c r="EB1498" s="57"/>
      <c r="EC1498" s="57"/>
      <c r="ED1498" s="57"/>
      <c r="EE1498" s="57"/>
      <c r="EF1498" s="57"/>
      <c r="EG1498" s="57"/>
      <c r="EH1498" s="57"/>
      <c r="EI1498" s="57"/>
      <c r="EJ1498" s="57"/>
      <c r="EK1498" s="57"/>
      <c r="EL1498" s="57"/>
      <c r="EM1498" s="57"/>
      <c r="EN1498" s="57"/>
      <c r="EO1498" s="57"/>
      <c r="EP1498" s="57"/>
      <c r="EQ1498" s="57"/>
      <c r="ER1498" s="57"/>
      <c r="ES1498" s="57"/>
      <c r="ET1498" s="57"/>
      <c r="EU1498" s="57"/>
      <c r="EV1498" s="57"/>
      <c r="EW1498" s="57"/>
      <c r="EX1498" s="57"/>
      <c r="EY1498" s="57"/>
      <c r="EZ1498" s="57"/>
      <c r="FA1498" s="57"/>
      <c r="FB1498" s="57"/>
      <c r="FC1498" s="57"/>
      <c r="FD1498" s="57"/>
      <c r="FE1498" s="57"/>
      <c r="FF1498" s="57"/>
      <c r="FG1498" s="57"/>
      <c r="FH1498" s="57"/>
      <c r="FI1498" s="57"/>
      <c r="FJ1498" s="57"/>
      <c r="FK1498" s="57"/>
      <c r="FL1498" s="57"/>
      <c r="FM1498" s="57"/>
      <c r="FN1498" s="57"/>
      <c r="FO1498" s="57"/>
      <c r="FP1498" s="57"/>
      <c r="FQ1498" s="57"/>
      <c r="FR1498" s="57"/>
      <c r="FS1498" s="57"/>
      <c r="FT1498" s="57"/>
      <c r="FU1498" s="57"/>
      <c r="FV1498" s="57"/>
      <c r="FW1498" s="57"/>
      <c r="FX1498" s="57"/>
      <c r="FY1498" s="57"/>
      <c r="FZ1498" s="57"/>
      <c r="GA1498" s="57"/>
      <c r="GB1498" s="57"/>
      <c r="GC1498" s="57"/>
      <c r="GD1498" s="57"/>
      <c r="GE1498" s="57"/>
      <c r="GF1498" s="57"/>
      <c r="GG1498" s="57"/>
      <c r="GH1498" s="57"/>
      <c r="GI1498" s="57"/>
      <c r="GJ1498" s="57"/>
      <c r="GK1498" s="57"/>
      <c r="GL1498" s="57"/>
      <c r="GM1498" s="57"/>
      <c r="GN1498" s="57"/>
      <c r="GO1498" s="57"/>
      <c r="GP1498" s="57"/>
      <c r="GQ1498" s="57"/>
      <c r="GR1498" s="57"/>
      <c r="GS1498" s="57"/>
      <c r="GT1498" s="57"/>
      <c r="GU1498" s="57"/>
      <c r="GV1498" s="57"/>
      <c r="GW1498" s="57"/>
      <c r="GX1498" s="57"/>
      <c r="GY1498" s="57"/>
      <c r="GZ1498" s="57"/>
      <c r="HA1498" s="57"/>
      <c r="HB1498" s="57"/>
      <c r="HC1498" s="57"/>
      <c r="HD1498" s="57"/>
      <c r="HE1498" s="57"/>
      <c r="HF1498" s="57"/>
      <c r="HG1498" s="57"/>
      <c r="HH1498" s="57"/>
      <c r="HI1498" s="57"/>
      <c r="HJ1498" s="57"/>
      <c r="HK1498" s="57"/>
      <c r="HL1498" s="57"/>
      <c r="HM1498" s="57"/>
      <c r="HN1498" s="57"/>
      <c r="HO1498" s="57"/>
      <c r="HP1498" s="57"/>
      <c r="HQ1498" s="57"/>
      <c r="HR1498" s="57"/>
      <c r="HS1498" s="57"/>
      <c r="HT1498" s="57"/>
      <c r="HU1498" s="57"/>
      <c r="HV1498" s="57"/>
      <c r="HW1498" s="57"/>
      <c r="HX1498" s="57"/>
      <c r="HY1498" s="57"/>
      <c r="HZ1498" s="57"/>
      <c r="IA1498" s="57"/>
      <c r="IB1498" s="57"/>
    </row>
    <row r="1499" spans="1:236" s="58" customFormat="1" ht="13.5" customHeight="1">
      <c r="A1499" s="57"/>
      <c r="B1499" s="57"/>
      <c r="C1499" s="57"/>
      <c r="D1499" s="57"/>
      <c r="E1499" s="57"/>
      <c r="F1499" s="57"/>
      <c r="G1499" s="57"/>
      <c r="H1499" s="57"/>
      <c r="I1499" s="57"/>
      <c r="J1499" s="57"/>
      <c r="K1499" s="57"/>
      <c r="L1499" s="57"/>
      <c r="M1499" s="57"/>
      <c r="N1499" s="57"/>
      <c r="O1499" s="61"/>
      <c r="P1499" s="57"/>
      <c r="Q1499" s="57"/>
      <c r="R1499" s="57"/>
      <c r="S1499" s="57"/>
      <c r="T1499" s="57"/>
      <c r="U1499" s="57"/>
      <c r="V1499" s="57"/>
      <c r="W1499" s="57"/>
      <c r="X1499" s="57"/>
      <c r="Y1499" s="57"/>
      <c r="Z1499" s="57"/>
      <c r="AA1499" s="57"/>
      <c r="AB1499" s="57"/>
      <c r="AC1499" s="57"/>
      <c r="AD1499" s="57"/>
      <c r="AE1499" s="57"/>
      <c r="AF1499" s="57"/>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BO1499" s="57"/>
      <c r="BP1499" s="57"/>
      <c r="BQ1499" s="57"/>
      <c r="BR1499" s="57"/>
      <c r="BS1499" s="57"/>
      <c r="BT1499" s="57"/>
      <c r="BU1499" s="57"/>
      <c r="BV1499" s="57"/>
      <c r="BW1499" s="57"/>
      <c r="BX1499" s="57"/>
      <c r="BY1499" s="57"/>
      <c r="BZ1499" s="57"/>
      <c r="CA1499" s="57"/>
      <c r="CB1499" s="57"/>
      <c r="CC1499" s="57"/>
      <c r="CD1499" s="57"/>
      <c r="CE1499" s="57"/>
      <c r="CF1499" s="57"/>
      <c r="CG1499" s="57"/>
      <c r="CH1499" s="57"/>
      <c r="CI1499" s="57"/>
      <c r="CJ1499" s="57"/>
      <c r="CK1499" s="57"/>
      <c r="CL1499" s="57"/>
      <c r="CM1499" s="57"/>
      <c r="CN1499" s="57"/>
      <c r="CO1499" s="57"/>
      <c r="CP1499" s="57"/>
      <c r="CQ1499" s="57"/>
      <c r="CR1499" s="57"/>
      <c r="CS1499" s="57"/>
      <c r="CT1499" s="57"/>
      <c r="CU1499" s="57"/>
      <c r="CV1499" s="57"/>
      <c r="CW1499" s="57"/>
      <c r="CX1499" s="57"/>
      <c r="CY1499" s="57"/>
      <c r="CZ1499" s="57"/>
      <c r="DA1499" s="57"/>
      <c r="DB1499" s="57"/>
      <c r="DC1499" s="57"/>
      <c r="DD1499" s="57"/>
      <c r="DE1499" s="57"/>
      <c r="DF1499" s="57"/>
      <c r="DG1499" s="57"/>
      <c r="DH1499" s="57"/>
      <c r="DI1499" s="57"/>
      <c r="DJ1499" s="57"/>
      <c r="DK1499" s="57"/>
      <c r="DL1499" s="57"/>
      <c r="DM1499" s="57"/>
      <c r="DN1499" s="57"/>
      <c r="DO1499" s="57"/>
      <c r="DP1499" s="57"/>
      <c r="DQ1499" s="57"/>
      <c r="DR1499" s="57"/>
      <c r="DS1499" s="57"/>
      <c r="DT1499" s="57"/>
      <c r="DU1499" s="57"/>
      <c r="DV1499" s="57"/>
      <c r="DW1499" s="57"/>
      <c r="DX1499" s="57"/>
      <c r="DY1499" s="57"/>
      <c r="DZ1499" s="57"/>
      <c r="EA1499" s="57"/>
      <c r="EB1499" s="57"/>
      <c r="EC1499" s="57"/>
      <c r="ED1499" s="57"/>
      <c r="EE1499" s="57"/>
      <c r="EF1499" s="57"/>
      <c r="EG1499" s="57"/>
      <c r="EH1499" s="57"/>
      <c r="EI1499" s="57"/>
      <c r="EJ1499" s="57"/>
      <c r="EK1499" s="57"/>
      <c r="EL1499" s="57"/>
      <c r="EM1499" s="57"/>
      <c r="EN1499" s="57"/>
      <c r="EO1499" s="57"/>
      <c r="EP1499" s="57"/>
      <c r="EQ1499" s="57"/>
      <c r="ER1499" s="57"/>
      <c r="ES1499" s="57"/>
      <c r="ET1499" s="57"/>
      <c r="EU1499" s="57"/>
      <c r="EV1499" s="57"/>
      <c r="EW1499" s="57"/>
      <c r="EX1499" s="57"/>
      <c r="EY1499" s="57"/>
      <c r="EZ1499" s="57"/>
      <c r="FA1499" s="57"/>
      <c r="FB1499" s="57"/>
      <c r="FC1499" s="57"/>
      <c r="FD1499" s="57"/>
      <c r="FE1499" s="57"/>
      <c r="FF1499" s="57"/>
      <c r="FG1499" s="57"/>
      <c r="FH1499" s="57"/>
      <c r="FI1499" s="57"/>
      <c r="FJ1499" s="57"/>
      <c r="FK1499" s="57"/>
      <c r="FL1499" s="57"/>
      <c r="FM1499" s="57"/>
      <c r="FN1499" s="57"/>
      <c r="FO1499" s="57"/>
      <c r="FP1499" s="57"/>
      <c r="FQ1499" s="57"/>
      <c r="FR1499" s="57"/>
      <c r="FS1499" s="57"/>
      <c r="FT1499" s="57"/>
      <c r="FU1499" s="57"/>
      <c r="FV1499" s="57"/>
      <c r="FW1499" s="57"/>
      <c r="FX1499" s="57"/>
      <c r="FY1499" s="57"/>
      <c r="FZ1499" s="57"/>
      <c r="GA1499" s="57"/>
      <c r="GB1499" s="57"/>
      <c r="GC1499" s="57"/>
      <c r="GD1499" s="57"/>
      <c r="GE1499" s="57"/>
      <c r="GF1499" s="57"/>
      <c r="GG1499" s="57"/>
      <c r="GH1499" s="57"/>
      <c r="GI1499" s="57"/>
      <c r="GJ1499" s="57"/>
      <c r="GK1499" s="57"/>
      <c r="GL1499" s="57"/>
      <c r="GM1499" s="57"/>
      <c r="GN1499" s="57"/>
      <c r="GO1499" s="57"/>
      <c r="GP1499" s="57"/>
      <c r="GQ1499" s="57"/>
      <c r="GR1499" s="57"/>
      <c r="GS1499" s="57"/>
      <c r="GT1499" s="57"/>
      <c r="GU1499" s="57"/>
      <c r="GV1499" s="57"/>
      <c r="GW1499" s="57"/>
      <c r="GX1499" s="57"/>
      <c r="GY1499" s="57"/>
      <c r="GZ1499" s="57"/>
      <c r="HA1499" s="57"/>
      <c r="HB1499" s="57"/>
      <c r="HC1499" s="57"/>
      <c r="HD1499" s="57"/>
      <c r="HE1499" s="57"/>
      <c r="HF1499" s="57"/>
      <c r="HG1499" s="57"/>
      <c r="HH1499" s="57"/>
      <c r="HI1499" s="57"/>
      <c r="HJ1499" s="57"/>
      <c r="HK1499" s="57"/>
      <c r="HL1499" s="57"/>
      <c r="HM1499" s="57"/>
      <c r="HN1499" s="57"/>
      <c r="HO1499" s="57"/>
      <c r="HP1499" s="57"/>
      <c r="HQ1499" s="57"/>
      <c r="HR1499" s="57"/>
      <c r="HS1499" s="57"/>
      <c r="HT1499" s="57"/>
      <c r="HU1499" s="57"/>
      <c r="HV1499" s="57"/>
      <c r="HW1499" s="57"/>
      <c r="HX1499" s="57"/>
      <c r="HY1499" s="57"/>
      <c r="HZ1499" s="57"/>
      <c r="IA1499" s="57"/>
      <c r="IB1499" s="57"/>
    </row>
    <row r="1500" spans="1:236" s="58" customFormat="1" ht="13.5" customHeight="1">
      <c r="A1500" s="57"/>
      <c r="B1500" s="57"/>
      <c r="C1500" s="57"/>
      <c r="D1500" s="57"/>
      <c r="E1500" s="57"/>
      <c r="F1500" s="57"/>
      <c r="G1500" s="57"/>
      <c r="H1500" s="57"/>
      <c r="I1500" s="57"/>
      <c r="J1500" s="57"/>
      <c r="K1500" s="57"/>
      <c r="L1500" s="57"/>
      <c r="M1500" s="57"/>
      <c r="N1500" s="57"/>
      <c r="O1500" s="61"/>
      <c r="P1500" s="57"/>
      <c r="Q1500" s="57"/>
      <c r="R1500" s="57"/>
      <c r="S1500" s="57"/>
      <c r="T1500" s="57"/>
      <c r="U1500" s="57"/>
      <c r="V1500" s="57"/>
      <c r="W1500" s="57"/>
      <c r="X1500" s="57"/>
      <c r="Y1500" s="57"/>
      <c r="Z1500" s="57"/>
      <c r="AA1500" s="57"/>
      <c r="AB1500" s="57"/>
      <c r="AC1500" s="57"/>
      <c r="AD1500" s="57"/>
      <c r="AE1500" s="57"/>
      <c r="AF1500" s="57"/>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BO1500" s="57"/>
      <c r="BP1500" s="57"/>
      <c r="BQ1500" s="57"/>
      <c r="BR1500" s="57"/>
      <c r="BS1500" s="57"/>
      <c r="BT1500" s="57"/>
      <c r="BU1500" s="57"/>
      <c r="BV1500" s="57"/>
      <c r="BW1500" s="57"/>
      <c r="BX1500" s="57"/>
      <c r="BY1500" s="57"/>
      <c r="BZ1500" s="57"/>
      <c r="CA1500" s="57"/>
      <c r="CB1500" s="57"/>
      <c r="CC1500" s="57"/>
      <c r="CD1500" s="57"/>
      <c r="CE1500" s="57"/>
      <c r="CF1500" s="57"/>
      <c r="CG1500" s="57"/>
      <c r="CH1500" s="57"/>
      <c r="CI1500" s="57"/>
      <c r="CJ1500" s="57"/>
      <c r="CK1500" s="57"/>
      <c r="CL1500" s="57"/>
      <c r="CM1500" s="57"/>
      <c r="CN1500" s="57"/>
      <c r="CO1500" s="57"/>
      <c r="CP1500" s="57"/>
      <c r="CQ1500" s="57"/>
      <c r="CR1500" s="57"/>
      <c r="CS1500" s="57"/>
      <c r="CT1500" s="57"/>
      <c r="CU1500" s="57"/>
      <c r="CV1500" s="57"/>
      <c r="CW1500" s="57"/>
      <c r="CX1500" s="57"/>
      <c r="CY1500" s="57"/>
      <c r="CZ1500" s="57"/>
      <c r="DA1500" s="57"/>
      <c r="DB1500" s="57"/>
      <c r="DC1500" s="57"/>
      <c r="DD1500" s="57"/>
      <c r="DE1500" s="57"/>
      <c r="DF1500" s="57"/>
      <c r="DG1500" s="57"/>
      <c r="DH1500" s="57"/>
      <c r="DI1500" s="57"/>
      <c r="DJ1500" s="57"/>
      <c r="DK1500" s="57"/>
      <c r="DL1500" s="57"/>
      <c r="DM1500" s="57"/>
      <c r="DN1500" s="57"/>
      <c r="DO1500" s="57"/>
      <c r="DP1500" s="57"/>
      <c r="DQ1500" s="57"/>
      <c r="DR1500" s="57"/>
      <c r="DS1500" s="57"/>
      <c r="DT1500" s="57"/>
      <c r="DU1500" s="57"/>
      <c r="DV1500" s="57"/>
      <c r="DW1500" s="57"/>
      <c r="DX1500" s="57"/>
      <c r="DY1500" s="57"/>
      <c r="DZ1500" s="57"/>
      <c r="EA1500" s="57"/>
      <c r="EB1500" s="57"/>
      <c r="EC1500" s="57"/>
      <c r="ED1500" s="57"/>
      <c r="EE1500" s="57"/>
      <c r="EF1500" s="57"/>
      <c r="EG1500" s="57"/>
      <c r="EH1500" s="57"/>
      <c r="EI1500" s="57"/>
      <c r="EJ1500" s="57"/>
      <c r="EK1500" s="57"/>
      <c r="EL1500" s="57"/>
      <c r="EM1500" s="57"/>
      <c r="EN1500" s="57"/>
      <c r="EO1500" s="57"/>
      <c r="EP1500" s="57"/>
      <c r="EQ1500" s="57"/>
      <c r="ER1500" s="57"/>
      <c r="ES1500" s="57"/>
      <c r="ET1500" s="57"/>
      <c r="EU1500" s="57"/>
      <c r="EV1500" s="57"/>
      <c r="EW1500" s="57"/>
      <c r="EX1500" s="57"/>
      <c r="EY1500" s="57"/>
      <c r="EZ1500" s="57"/>
      <c r="FA1500" s="57"/>
      <c r="FB1500" s="57"/>
      <c r="FC1500" s="57"/>
      <c r="FD1500" s="57"/>
      <c r="FE1500" s="57"/>
      <c r="FF1500" s="57"/>
      <c r="FG1500" s="57"/>
      <c r="FH1500" s="57"/>
      <c r="FI1500" s="57"/>
      <c r="FJ1500" s="57"/>
      <c r="FK1500" s="57"/>
      <c r="FL1500" s="57"/>
      <c r="FM1500" s="57"/>
      <c r="FN1500" s="57"/>
      <c r="FO1500" s="57"/>
      <c r="FP1500" s="57"/>
      <c r="FQ1500" s="57"/>
      <c r="FR1500" s="57"/>
      <c r="FS1500" s="57"/>
      <c r="FT1500" s="57"/>
      <c r="FU1500" s="57"/>
      <c r="FV1500" s="57"/>
      <c r="FW1500" s="57"/>
      <c r="FX1500" s="57"/>
      <c r="FY1500" s="57"/>
      <c r="FZ1500" s="57"/>
      <c r="GA1500" s="57"/>
      <c r="GB1500" s="57"/>
      <c r="GC1500" s="57"/>
      <c r="GD1500" s="57"/>
      <c r="GE1500" s="57"/>
      <c r="GF1500" s="57"/>
      <c r="GG1500" s="57"/>
      <c r="GH1500" s="57"/>
      <c r="GI1500" s="57"/>
      <c r="GJ1500" s="57"/>
      <c r="GK1500" s="57"/>
      <c r="GL1500" s="57"/>
      <c r="GM1500" s="57"/>
      <c r="GN1500" s="57"/>
      <c r="GO1500" s="57"/>
      <c r="GP1500" s="57"/>
      <c r="GQ1500" s="57"/>
      <c r="GR1500" s="57"/>
      <c r="GS1500" s="57"/>
      <c r="GT1500" s="57"/>
      <c r="GU1500" s="57"/>
      <c r="GV1500" s="57"/>
      <c r="GW1500" s="57"/>
      <c r="GX1500" s="57"/>
      <c r="GY1500" s="57"/>
      <c r="GZ1500" s="57"/>
      <c r="HA1500" s="57"/>
      <c r="HB1500" s="57"/>
      <c r="HC1500" s="57"/>
      <c r="HD1500" s="57"/>
      <c r="HE1500" s="57"/>
      <c r="HF1500" s="57"/>
      <c r="HG1500" s="57"/>
      <c r="HH1500" s="57"/>
      <c r="HI1500" s="57"/>
      <c r="HJ1500" s="57"/>
      <c r="HK1500" s="57"/>
      <c r="HL1500" s="57"/>
      <c r="HM1500" s="57"/>
      <c r="HN1500" s="57"/>
      <c r="HO1500" s="57"/>
      <c r="HP1500" s="57"/>
      <c r="HQ1500" s="57"/>
      <c r="HR1500" s="57"/>
      <c r="HS1500" s="57"/>
      <c r="HT1500" s="57"/>
      <c r="HU1500" s="57"/>
      <c r="HV1500" s="57"/>
      <c r="HW1500" s="57"/>
      <c r="HX1500" s="57"/>
      <c r="HY1500" s="57"/>
      <c r="HZ1500" s="57"/>
      <c r="IA1500" s="57"/>
      <c r="IB1500" s="57"/>
    </row>
    <row r="1501" spans="1:236" s="58" customFormat="1" ht="13.5" customHeight="1">
      <c r="A1501" s="57"/>
      <c r="B1501" s="57"/>
      <c r="C1501" s="57"/>
      <c r="D1501" s="57"/>
      <c r="E1501" s="57"/>
      <c r="F1501" s="57"/>
      <c r="G1501" s="57"/>
      <c r="H1501" s="57"/>
      <c r="I1501" s="57"/>
      <c r="J1501" s="57"/>
      <c r="K1501" s="57"/>
      <c r="L1501" s="57"/>
      <c r="M1501" s="57"/>
      <c r="N1501" s="57"/>
      <c r="O1501" s="61"/>
      <c r="P1501" s="57"/>
      <c r="Q1501" s="57"/>
      <c r="R1501" s="57"/>
      <c r="S1501" s="57"/>
      <c r="T1501" s="57"/>
      <c r="U1501" s="57"/>
      <c r="V1501" s="57"/>
      <c r="W1501" s="57"/>
      <c r="X1501" s="57"/>
      <c r="Y1501" s="57"/>
      <c r="Z1501" s="57"/>
      <c r="AA1501" s="57"/>
      <c r="AB1501" s="57"/>
      <c r="AC1501" s="57"/>
      <c r="AD1501" s="57"/>
      <c r="AE1501" s="57"/>
      <c r="AF1501" s="57"/>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BO1501" s="57"/>
      <c r="BP1501" s="57"/>
      <c r="BQ1501" s="57"/>
      <c r="BR1501" s="57"/>
      <c r="BS1501" s="57"/>
      <c r="BT1501" s="57"/>
      <c r="BU1501" s="57"/>
      <c r="BV1501" s="57"/>
      <c r="BW1501" s="57"/>
      <c r="BX1501" s="57"/>
      <c r="BY1501" s="57"/>
      <c r="BZ1501" s="57"/>
      <c r="CA1501" s="57"/>
      <c r="CB1501" s="57"/>
      <c r="CC1501" s="57"/>
      <c r="CD1501" s="57"/>
      <c r="CE1501" s="57"/>
      <c r="CF1501" s="57"/>
      <c r="CG1501" s="57"/>
      <c r="CH1501" s="57"/>
      <c r="CI1501" s="57"/>
      <c r="CJ1501" s="57"/>
      <c r="CK1501" s="57"/>
      <c r="CL1501" s="57"/>
      <c r="CM1501" s="57"/>
      <c r="CN1501" s="57"/>
      <c r="CO1501" s="57"/>
      <c r="CP1501" s="57"/>
      <c r="CQ1501" s="57"/>
      <c r="CR1501" s="57"/>
      <c r="CS1501" s="57"/>
      <c r="CT1501" s="57"/>
      <c r="CU1501" s="57"/>
      <c r="CV1501" s="57"/>
      <c r="CW1501" s="57"/>
      <c r="CX1501" s="57"/>
      <c r="CY1501" s="57"/>
      <c r="CZ1501" s="57"/>
      <c r="DA1501" s="57"/>
      <c r="DB1501" s="57"/>
      <c r="DC1501" s="57"/>
      <c r="DD1501" s="57"/>
      <c r="DE1501" s="57"/>
      <c r="DF1501" s="57"/>
      <c r="DG1501" s="57"/>
      <c r="DH1501" s="57"/>
      <c r="DI1501" s="57"/>
      <c r="DJ1501" s="57"/>
      <c r="DK1501" s="57"/>
      <c r="DL1501" s="57"/>
      <c r="DM1501" s="57"/>
      <c r="DN1501" s="57"/>
      <c r="DO1501" s="57"/>
      <c r="DP1501" s="57"/>
      <c r="DQ1501" s="57"/>
      <c r="DR1501" s="57"/>
      <c r="DS1501" s="57"/>
      <c r="DT1501" s="57"/>
      <c r="DU1501" s="57"/>
      <c r="DV1501" s="57"/>
      <c r="DW1501" s="57"/>
      <c r="DX1501" s="57"/>
      <c r="DY1501" s="57"/>
      <c r="DZ1501" s="57"/>
      <c r="EA1501" s="57"/>
      <c r="EB1501" s="57"/>
      <c r="EC1501" s="57"/>
      <c r="ED1501" s="57"/>
      <c r="EE1501" s="57"/>
      <c r="EF1501" s="57"/>
      <c r="EG1501" s="57"/>
      <c r="EH1501" s="57"/>
      <c r="EI1501" s="57"/>
      <c r="EJ1501" s="57"/>
      <c r="EK1501" s="57"/>
      <c r="EL1501" s="57"/>
      <c r="EM1501" s="57"/>
      <c r="EN1501" s="57"/>
      <c r="EO1501" s="57"/>
      <c r="EP1501" s="57"/>
      <c r="EQ1501" s="57"/>
      <c r="ER1501" s="57"/>
      <c r="ES1501" s="57"/>
      <c r="ET1501" s="57"/>
      <c r="EU1501" s="57"/>
      <c r="EV1501" s="57"/>
      <c r="EW1501" s="57"/>
      <c r="EX1501" s="57"/>
      <c r="EY1501" s="57"/>
      <c r="EZ1501" s="57"/>
      <c r="FA1501" s="57"/>
      <c r="FB1501" s="57"/>
      <c r="FC1501" s="57"/>
      <c r="FD1501" s="57"/>
      <c r="FE1501" s="57"/>
      <c r="FF1501" s="57"/>
      <c r="FG1501" s="57"/>
      <c r="FH1501" s="57"/>
      <c r="FI1501" s="57"/>
      <c r="FJ1501" s="57"/>
      <c r="FK1501" s="57"/>
      <c r="FL1501" s="57"/>
      <c r="FM1501" s="57"/>
      <c r="FN1501" s="57"/>
      <c r="FO1501" s="57"/>
      <c r="FP1501" s="57"/>
      <c r="FQ1501" s="57"/>
      <c r="FR1501" s="57"/>
      <c r="FS1501" s="57"/>
      <c r="FT1501" s="57"/>
      <c r="FU1501" s="57"/>
      <c r="FV1501" s="57"/>
      <c r="FW1501" s="57"/>
      <c r="FX1501" s="57"/>
      <c r="FY1501" s="57"/>
      <c r="FZ1501" s="57"/>
      <c r="GA1501" s="57"/>
      <c r="GB1501" s="57"/>
      <c r="GC1501" s="57"/>
      <c r="GD1501" s="57"/>
      <c r="GE1501" s="57"/>
      <c r="GF1501" s="57"/>
      <c r="GG1501" s="57"/>
      <c r="GH1501" s="57"/>
      <c r="GI1501" s="57"/>
      <c r="GJ1501" s="57"/>
      <c r="GK1501" s="57"/>
      <c r="GL1501" s="57"/>
      <c r="GM1501" s="57"/>
      <c r="GN1501" s="57"/>
      <c r="GO1501" s="57"/>
      <c r="GP1501" s="57"/>
      <c r="GQ1501" s="57"/>
      <c r="GR1501" s="57"/>
      <c r="GS1501" s="57"/>
      <c r="GT1501" s="57"/>
      <c r="GU1501" s="57"/>
      <c r="GV1501" s="57"/>
      <c r="GW1501" s="57"/>
      <c r="GX1501" s="57"/>
      <c r="GY1501" s="57"/>
      <c r="GZ1501" s="57"/>
      <c r="HA1501" s="57"/>
      <c r="HB1501" s="57"/>
      <c r="HC1501" s="57"/>
      <c r="HD1501" s="57"/>
      <c r="HE1501" s="57"/>
      <c r="HF1501" s="57"/>
      <c r="HG1501" s="57"/>
      <c r="HH1501" s="57"/>
      <c r="HI1501" s="57"/>
      <c r="HJ1501" s="57"/>
      <c r="HK1501" s="57"/>
      <c r="HL1501" s="57"/>
      <c r="HM1501" s="57"/>
      <c r="HN1501" s="57"/>
      <c r="HO1501" s="57"/>
      <c r="HP1501" s="57"/>
      <c r="HQ1501" s="57"/>
      <c r="HR1501" s="57"/>
      <c r="HS1501" s="57"/>
      <c r="HT1501" s="57"/>
      <c r="HU1501" s="57"/>
      <c r="HV1501" s="57"/>
      <c r="HW1501" s="57"/>
      <c r="HX1501" s="57"/>
      <c r="HY1501" s="57"/>
      <c r="HZ1501" s="57"/>
      <c r="IA1501" s="57"/>
      <c r="IB1501" s="57"/>
    </row>
    <row r="1502" spans="1:236" s="58" customFormat="1" ht="13.5" customHeight="1">
      <c r="A1502" s="57"/>
      <c r="B1502" s="57"/>
      <c r="C1502" s="57"/>
      <c r="D1502" s="57"/>
      <c r="E1502" s="57"/>
      <c r="F1502" s="57"/>
      <c r="G1502" s="57"/>
      <c r="H1502" s="57"/>
      <c r="I1502" s="57"/>
      <c r="J1502" s="57"/>
      <c r="K1502" s="57"/>
      <c r="L1502" s="57"/>
      <c r="M1502" s="57"/>
      <c r="N1502" s="57"/>
      <c r="O1502" s="61"/>
      <c r="P1502" s="57"/>
      <c r="Q1502" s="57"/>
      <c r="R1502" s="57"/>
      <c r="S1502" s="57"/>
      <c r="T1502" s="57"/>
      <c r="U1502" s="57"/>
      <c r="V1502" s="57"/>
      <c r="W1502" s="57"/>
      <c r="X1502" s="57"/>
      <c r="Y1502" s="57"/>
      <c r="Z1502" s="57"/>
      <c r="AA1502" s="57"/>
      <c r="AB1502" s="57"/>
      <c r="AC1502" s="57"/>
      <c r="AD1502" s="57"/>
      <c r="AE1502" s="57"/>
      <c r="AF1502" s="57"/>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BO1502" s="57"/>
      <c r="BP1502" s="57"/>
      <c r="BQ1502" s="57"/>
      <c r="BR1502" s="57"/>
      <c r="BS1502" s="57"/>
      <c r="BT1502" s="57"/>
      <c r="BU1502" s="57"/>
      <c r="BV1502" s="57"/>
      <c r="BW1502" s="57"/>
      <c r="BX1502" s="57"/>
      <c r="BY1502" s="57"/>
      <c r="BZ1502" s="57"/>
      <c r="CA1502" s="57"/>
      <c r="CB1502" s="57"/>
      <c r="CC1502" s="57"/>
      <c r="CD1502" s="57"/>
      <c r="CE1502" s="57"/>
      <c r="CF1502" s="57"/>
      <c r="CG1502" s="57"/>
      <c r="CH1502" s="57"/>
      <c r="CI1502" s="57"/>
      <c r="CJ1502" s="57"/>
      <c r="CK1502" s="57"/>
      <c r="CL1502" s="57"/>
      <c r="CM1502" s="57"/>
      <c r="CN1502" s="57"/>
      <c r="CO1502" s="57"/>
      <c r="CP1502" s="57"/>
      <c r="CQ1502" s="57"/>
      <c r="CR1502" s="57"/>
      <c r="CS1502" s="57"/>
      <c r="CT1502" s="57"/>
      <c r="CU1502" s="57"/>
      <c r="CV1502" s="57"/>
      <c r="CW1502" s="57"/>
      <c r="CX1502" s="57"/>
      <c r="CY1502" s="57"/>
      <c r="CZ1502" s="57"/>
      <c r="DA1502" s="57"/>
      <c r="DB1502" s="57"/>
      <c r="DC1502" s="57"/>
      <c r="DD1502" s="57"/>
      <c r="DE1502" s="57"/>
      <c r="DF1502" s="57"/>
      <c r="DG1502" s="57"/>
      <c r="DH1502" s="57"/>
      <c r="DI1502" s="57"/>
      <c r="DJ1502" s="57"/>
      <c r="DK1502" s="57"/>
      <c r="DL1502" s="57"/>
      <c r="DM1502" s="57"/>
      <c r="DN1502" s="57"/>
      <c r="DO1502" s="57"/>
      <c r="DP1502" s="57"/>
      <c r="DQ1502" s="57"/>
      <c r="DR1502" s="57"/>
      <c r="DS1502" s="57"/>
      <c r="DT1502" s="57"/>
      <c r="DU1502" s="57"/>
      <c r="DV1502" s="57"/>
      <c r="DW1502" s="57"/>
      <c r="DX1502" s="57"/>
      <c r="DY1502" s="57"/>
      <c r="DZ1502" s="57"/>
      <c r="EA1502" s="57"/>
      <c r="EB1502" s="57"/>
      <c r="EC1502" s="57"/>
      <c r="ED1502" s="57"/>
      <c r="EE1502" s="57"/>
      <c r="EF1502" s="57"/>
      <c r="EG1502" s="57"/>
      <c r="EH1502" s="57"/>
      <c r="EI1502" s="57"/>
      <c r="EJ1502" s="57"/>
      <c r="EK1502" s="57"/>
      <c r="EL1502" s="57"/>
      <c r="EM1502" s="57"/>
      <c r="EN1502" s="57"/>
      <c r="EO1502" s="57"/>
      <c r="EP1502" s="57"/>
      <c r="EQ1502" s="57"/>
      <c r="ER1502" s="57"/>
      <c r="ES1502" s="57"/>
      <c r="ET1502" s="57"/>
      <c r="EU1502" s="57"/>
      <c r="EV1502" s="57"/>
      <c r="EW1502" s="57"/>
      <c r="EX1502" s="57"/>
      <c r="EY1502" s="57"/>
      <c r="EZ1502" s="57"/>
      <c r="FA1502" s="57"/>
      <c r="FB1502" s="57"/>
      <c r="FC1502" s="57"/>
      <c r="FD1502" s="57"/>
      <c r="FE1502" s="57"/>
      <c r="FF1502" s="57"/>
      <c r="FG1502" s="57"/>
      <c r="FH1502" s="57"/>
      <c r="FI1502" s="57"/>
      <c r="FJ1502" s="57"/>
      <c r="FK1502" s="57"/>
      <c r="FL1502" s="57"/>
      <c r="FM1502" s="57"/>
      <c r="FN1502" s="57"/>
      <c r="FO1502" s="57"/>
      <c r="FP1502" s="57"/>
      <c r="FQ1502" s="57"/>
      <c r="FR1502" s="57"/>
      <c r="FS1502" s="57"/>
      <c r="FT1502" s="57"/>
      <c r="FU1502" s="57"/>
      <c r="FV1502" s="57"/>
      <c r="FW1502" s="57"/>
      <c r="FX1502" s="57"/>
      <c r="FY1502" s="57"/>
      <c r="FZ1502" s="57"/>
      <c r="GA1502" s="57"/>
      <c r="GB1502" s="57"/>
      <c r="GC1502" s="57"/>
      <c r="GD1502" s="57"/>
      <c r="GE1502" s="57"/>
      <c r="GF1502" s="57"/>
      <c r="GG1502" s="57"/>
      <c r="GH1502" s="57"/>
      <c r="GI1502" s="57"/>
      <c r="GJ1502" s="57"/>
      <c r="GK1502" s="57"/>
      <c r="GL1502" s="57"/>
      <c r="GM1502" s="57"/>
      <c r="GN1502" s="57"/>
      <c r="GO1502" s="57"/>
      <c r="GP1502" s="57"/>
      <c r="GQ1502" s="57"/>
      <c r="GR1502" s="57"/>
      <c r="GS1502" s="57"/>
      <c r="GT1502" s="57"/>
      <c r="GU1502" s="57"/>
      <c r="GV1502" s="57"/>
      <c r="GW1502" s="57"/>
      <c r="GX1502" s="57"/>
      <c r="GY1502" s="57"/>
      <c r="GZ1502" s="57"/>
      <c r="HA1502" s="57"/>
      <c r="HB1502" s="57"/>
      <c r="HC1502" s="57"/>
      <c r="HD1502" s="57"/>
      <c r="HE1502" s="57"/>
      <c r="HF1502" s="57"/>
      <c r="HG1502" s="57"/>
      <c r="HH1502" s="57"/>
      <c r="HI1502" s="57"/>
      <c r="HJ1502" s="57"/>
      <c r="HK1502" s="57"/>
      <c r="HL1502" s="57"/>
      <c r="HM1502" s="57"/>
      <c r="HN1502" s="57"/>
      <c r="HO1502" s="57"/>
      <c r="HP1502" s="57"/>
      <c r="HQ1502" s="57"/>
      <c r="HR1502" s="57"/>
      <c r="HS1502" s="57"/>
      <c r="HT1502" s="57"/>
      <c r="HU1502" s="57"/>
      <c r="HV1502" s="57"/>
      <c r="HW1502" s="57"/>
      <c r="HX1502" s="57"/>
      <c r="HY1502" s="57"/>
      <c r="HZ1502" s="57"/>
      <c r="IA1502" s="57"/>
      <c r="IB1502" s="57"/>
    </row>
    <row r="1503" spans="1:236" s="58" customFormat="1" ht="13.5" customHeight="1">
      <c r="A1503" s="57"/>
      <c r="B1503" s="57"/>
      <c r="C1503" s="57"/>
      <c r="D1503" s="57"/>
      <c r="E1503" s="57"/>
      <c r="F1503" s="57"/>
      <c r="G1503" s="57"/>
      <c r="H1503" s="57"/>
      <c r="I1503" s="57"/>
      <c r="J1503" s="57"/>
      <c r="K1503" s="57"/>
      <c r="L1503" s="57"/>
      <c r="M1503" s="57"/>
      <c r="N1503" s="57"/>
      <c r="O1503" s="61"/>
      <c r="P1503" s="57"/>
      <c r="Q1503" s="57"/>
      <c r="R1503" s="57"/>
      <c r="S1503" s="57"/>
      <c r="T1503" s="57"/>
      <c r="U1503" s="57"/>
      <c r="V1503" s="57"/>
      <c r="W1503" s="57"/>
      <c r="X1503" s="57"/>
      <c r="Y1503" s="57"/>
      <c r="Z1503" s="57"/>
      <c r="AA1503" s="57"/>
      <c r="AB1503" s="57"/>
      <c r="AC1503" s="57"/>
      <c r="AD1503" s="57"/>
      <c r="AE1503" s="57"/>
      <c r="AF1503" s="57"/>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BO1503" s="57"/>
      <c r="BP1503" s="57"/>
      <c r="BQ1503" s="57"/>
      <c r="BR1503" s="57"/>
      <c r="BS1503" s="57"/>
      <c r="BT1503" s="57"/>
      <c r="BU1503" s="57"/>
      <c r="BV1503" s="57"/>
      <c r="BW1503" s="57"/>
      <c r="BX1503" s="57"/>
      <c r="BY1503" s="57"/>
      <c r="BZ1503" s="57"/>
      <c r="CA1503" s="57"/>
      <c r="CB1503" s="57"/>
      <c r="CC1503" s="57"/>
      <c r="CD1503" s="57"/>
      <c r="CE1503" s="57"/>
      <c r="CF1503" s="57"/>
      <c r="CG1503" s="57"/>
      <c r="CH1503" s="57"/>
      <c r="CI1503" s="57"/>
      <c r="CJ1503" s="57"/>
      <c r="CK1503" s="57"/>
      <c r="CL1503" s="57"/>
      <c r="CM1503" s="57"/>
      <c r="CN1503" s="57"/>
      <c r="CO1503" s="57"/>
      <c r="CP1503" s="57"/>
      <c r="CQ1503" s="57"/>
      <c r="CR1503" s="57"/>
      <c r="CS1503" s="57"/>
      <c r="CT1503" s="57"/>
      <c r="CU1503" s="57"/>
      <c r="CV1503" s="57"/>
      <c r="CW1503" s="57"/>
      <c r="CX1503" s="57"/>
      <c r="CY1503" s="57"/>
      <c r="CZ1503" s="57"/>
      <c r="DA1503" s="57"/>
      <c r="DB1503" s="57"/>
      <c r="DC1503" s="57"/>
      <c r="DD1503" s="57"/>
      <c r="DE1503" s="57"/>
      <c r="DF1503" s="57"/>
      <c r="DG1503" s="57"/>
      <c r="DH1503" s="57"/>
      <c r="DI1503" s="57"/>
      <c r="DJ1503" s="57"/>
      <c r="DK1503" s="57"/>
      <c r="DL1503" s="57"/>
      <c r="DM1503" s="57"/>
      <c r="DN1503" s="57"/>
      <c r="DO1503" s="57"/>
      <c r="DP1503" s="57"/>
      <c r="DQ1503" s="57"/>
      <c r="DR1503" s="57"/>
      <c r="DS1503" s="57"/>
      <c r="DT1503" s="57"/>
      <c r="DU1503" s="57"/>
      <c r="DV1503" s="57"/>
      <c r="DW1503" s="57"/>
      <c r="DX1503" s="57"/>
      <c r="DY1503" s="57"/>
      <c r="DZ1503" s="57"/>
      <c r="EA1503" s="57"/>
      <c r="EB1503" s="57"/>
      <c r="EC1503" s="57"/>
      <c r="ED1503" s="57"/>
      <c r="EE1503" s="57"/>
      <c r="EF1503" s="57"/>
      <c r="EG1503" s="57"/>
      <c r="EH1503" s="57"/>
      <c r="EI1503" s="57"/>
      <c r="EJ1503" s="57"/>
      <c r="EK1503" s="57"/>
      <c r="EL1503" s="57"/>
      <c r="EM1503" s="57"/>
      <c r="EN1503" s="57"/>
      <c r="EO1503" s="57"/>
      <c r="EP1503" s="57"/>
      <c r="EQ1503" s="57"/>
      <c r="ER1503" s="57"/>
      <c r="ES1503" s="57"/>
      <c r="ET1503" s="57"/>
      <c r="EU1503" s="57"/>
      <c r="EV1503" s="57"/>
      <c r="EW1503" s="57"/>
      <c r="EX1503" s="57"/>
      <c r="EY1503" s="57"/>
      <c r="EZ1503" s="57"/>
      <c r="FA1503" s="57"/>
      <c r="FB1503" s="57"/>
      <c r="FC1503" s="57"/>
      <c r="FD1503" s="57"/>
      <c r="FE1503" s="57"/>
      <c r="FF1503" s="57"/>
      <c r="FG1503" s="57"/>
      <c r="FH1503" s="57"/>
      <c r="FI1503" s="57"/>
      <c r="FJ1503" s="57"/>
      <c r="FK1503" s="57"/>
      <c r="FL1503" s="57"/>
      <c r="FM1503" s="57"/>
      <c r="FN1503" s="57"/>
      <c r="FO1503" s="57"/>
      <c r="FP1503" s="57"/>
      <c r="FQ1503" s="57"/>
      <c r="FR1503" s="57"/>
      <c r="FS1503" s="57"/>
      <c r="FT1503" s="57"/>
      <c r="FU1503" s="57"/>
      <c r="FV1503" s="57"/>
      <c r="FW1503" s="57"/>
      <c r="FX1503" s="57"/>
      <c r="FY1503" s="57"/>
      <c r="FZ1503" s="57"/>
      <c r="GA1503" s="57"/>
      <c r="GB1503" s="57"/>
      <c r="GC1503" s="57"/>
      <c r="GD1503" s="57"/>
      <c r="GE1503" s="57"/>
      <c r="GF1503" s="57"/>
      <c r="GG1503" s="57"/>
      <c r="GH1503" s="57"/>
      <c r="GI1503" s="57"/>
      <c r="GJ1503" s="57"/>
      <c r="GK1503" s="57"/>
      <c r="GL1503" s="57"/>
      <c r="GM1503" s="57"/>
      <c r="GN1503" s="57"/>
      <c r="GO1503" s="57"/>
      <c r="GP1503" s="57"/>
      <c r="GQ1503" s="57"/>
      <c r="GR1503" s="57"/>
      <c r="GS1503" s="57"/>
      <c r="GT1503" s="57"/>
      <c r="GU1503" s="57"/>
      <c r="GV1503" s="57"/>
      <c r="GW1503" s="57"/>
      <c r="GX1503" s="57"/>
      <c r="GY1503" s="57"/>
      <c r="GZ1503" s="57"/>
      <c r="HA1503" s="57"/>
      <c r="HB1503" s="57"/>
      <c r="HC1503" s="57"/>
      <c r="HD1503" s="57"/>
      <c r="HE1503" s="57"/>
      <c r="HF1503" s="57"/>
      <c r="HG1503" s="57"/>
      <c r="HH1503" s="57"/>
      <c r="HI1503" s="57"/>
      <c r="HJ1503" s="57"/>
      <c r="HK1503" s="57"/>
      <c r="HL1503" s="57"/>
      <c r="HM1503" s="57"/>
      <c r="HN1503" s="57"/>
      <c r="HO1503" s="57"/>
      <c r="HP1503" s="57"/>
      <c r="HQ1503" s="57"/>
      <c r="HR1503" s="57"/>
      <c r="HS1503" s="57"/>
      <c r="HT1503" s="57"/>
      <c r="HU1503" s="57"/>
      <c r="HV1503" s="57"/>
      <c r="HW1503" s="57"/>
      <c r="HX1503" s="57"/>
      <c r="HY1503" s="57"/>
      <c r="HZ1503" s="57"/>
      <c r="IA1503" s="57"/>
      <c r="IB1503" s="57"/>
    </row>
    <row r="1504" spans="1:236" s="58" customFormat="1" ht="13.5" customHeight="1">
      <c r="C1504" s="57"/>
      <c r="D1504" s="57"/>
      <c r="E1504" s="57"/>
      <c r="F1504" s="57"/>
      <c r="O1504" s="62"/>
    </row>
    <row r="1505" spans="3:15" s="58" customFormat="1" ht="13.5" customHeight="1">
      <c r="C1505" s="57"/>
      <c r="D1505" s="57"/>
      <c r="E1505" s="57"/>
      <c r="F1505" s="57"/>
      <c r="O1505" s="62"/>
    </row>
    <row r="1506" spans="3:15" s="58" customFormat="1" ht="13.5" customHeight="1">
      <c r="C1506" s="57"/>
      <c r="D1506" s="57"/>
      <c r="E1506" s="57"/>
      <c r="F1506" s="57"/>
      <c r="O1506" s="62"/>
    </row>
    <row r="1507" spans="3:15" s="58" customFormat="1" ht="13.5" customHeight="1">
      <c r="C1507" s="57"/>
      <c r="D1507" s="57"/>
      <c r="E1507" s="57"/>
      <c r="F1507" s="57"/>
      <c r="O1507" s="62"/>
    </row>
    <row r="1508" spans="3:15" s="58" customFormat="1" ht="13.5" customHeight="1">
      <c r="C1508" s="57"/>
      <c r="D1508" s="57"/>
      <c r="E1508" s="57"/>
      <c r="F1508" s="57"/>
      <c r="O1508" s="62"/>
    </row>
    <row r="1509" spans="3:15" s="58" customFormat="1" ht="13.5" customHeight="1">
      <c r="C1509" s="57"/>
      <c r="D1509" s="57"/>
      <c r="E1509" s="57"/>
      <c r="F1509" s="57"/>
      <c r="O1509" s="62"/>
    </row>
    <row r="1510" spans="3:15" s="58" customFormat="1" ht="13.5" customHeight="1">
      <c r="C1510" s="57"/>
      <c r="D1510" s="57"/>
      <c r="E1510" s="57"/>
      <c r="F1510" s="57"/>
      <c r="O1510" s="62"/>
    </row>
    <row r="1511" spans="3:15" s="58" customFormat="1" ht="13.5" customHeight="1">
      <c r="C1511" s="57"/>
      <c r="D1511" s="57"/>
      <c r="E1511" s="57"/>
      <c r="F1511" s="57"/>
      <c r="O1511" s="62"/>
    </row>
    <row r="1512" spans="3:15" s="58" customFormat="1" ht="13.5" customHeight="1">
      <c r="C1512" s="57"/>
      <c r="D1512" s="57"/>
      <c r="E1512" s="57"/>
      <c r="F1512" s="57"/>
      <c r="O1512" s="62"/>
    </row>
    <row r="1513" spans="3:15" s="58" customFormat="1" ht="13.5" customHeight="1">
      <c r="C1513" s="57"/>
      <c r="D1513" s="57"/>
      <c r="E1513" s="57"/>
      <c r="F1513" s="57"/>
      <c r="O1513" s="62"/>
    </row>
    <row r="1514" spans="3:15" s="58" customFormat="1" ht="13.5" customHeight="1">
      <c r="C1514" s="57"/>
      <c r="D1514" s="57"/>
      <c r="E1514" s="57"/>
      <c r="F1514" s="57"/>
      <c r="O1514" s="62"/>
    </row>
    <row r="1515" spans="3:15" s="58" customFormat="1" ht="13.5" customHeight="1">
      <c r="C1515" s="57"/>
      <c r="D1515" s="57"/>
      <c r="E1515" s="57"/>
      <c r="F1515" s="57"/>
      <c r="O1515" s="62"/>
    </row>
    <row r="1516" spans="3:15" s="58" customFormat="1" ht="13.5" customHeight="1">
      <c r="C1516" s="57"/>
      <c r="D1516" s="57"/>
      <c r="E1516" s="57"/>
      <c r="F1516" s="57"/>
      <c r="O1516" s="62"/>
    </row>
    <row r="1517" spans="3:15" s="58" customFormat="1" ht="13.5" customHeight="1">
      <c r="C1517" s="57"/>
      <c r="D1517" s="57"/>
      <c r="E1517" s="57"/>
      <c r="F1517" s="57"/>
      <c r="O1517" s="62"/>
    </row>
    <row r="1518" spans="3:15" s="58" customFormat="1" ht="13.5" customHeight="1">
      <c r="C1518" s="57"/>
      <c r="D1518" s="57"/>
      <c r="E1518" s="57"/>
      <c r="F1518" s="57"/>
      <c r="O1518" s="62"/>
    </row>
    <row r="1519" spans="3:15" s="58" customFormat="1" ht="13.5" customHeight="1">
      <c r="C1519" s="57"/>
      <c r="D1519" s="57"/>
      <c r="E1519" s="57"/>
      <c r="F1519" s="57"/>
      <c r="O1519" s="62"/>
    </row>
    <row r="1520" spans="3:15" s="58" customFormat="1" ht="13.5" customHeight="1">
      <c r="C1520" s="57"/>
      <c r="D1520" s="57"/>
      <c r="E1520" s="57"/>
      <c r="F1520" s="57"/>
      <c r="O1520" s="62"/>
    </row>
    <row r="1521" spans="3:15" s="58" customFormat="1" ht="13.5" customHeight="1">
      <c r="C1521" s="57"/>
      <c r="D1521" s="57"/>
      <c r="E1521" s="57"/>
      <c r="F1521" s="57"/>
      <c r="O1521" s="62"/>
    </row>
    <row r="1522" spans="3:15" s="58" customFormat="1" ht="13.5" customHeight="1">
      <c r="C1522" s="57"/>
      <c r="D1522" s="57"/>
      <c r="E1522" s="57"/>
      <c r="F1522" s="57"/>
      <c r="O1522" s="62"/>
    </row>
    <row r="1523" spans="3:15" s="58" customFormat="1" ht="13.5" customHeight="1">
      <c r="C1523" s="57"/>
      <c r="D1523" s="57"/>
      <c r="E1523" s="57"/>
      <c r="F1523" s="57"/>
      <c r="O1523" s="62"/>
    </row>
    <row r="1524" spans="3:15" s="58" customFormat="1" ht="13.5" customHeight="1">
      <c r="C1524" s="57"/>
      <c r="D1524" s="57"/>
      <c r="E1524" s="57"/>
      <c r="F1524" s="57"/>
      <c r="O1524" s="62"/>
    </row>
    <row r="1525" spans="3:15" s="58" customFormat="1" ht="13.5" customHeight="1">
      <c r="C1525" s="57"/>
      <c r="D1525" s="57"/>
      <c r="E1525" s="57"/>
      <c r="F1525" s="57"/>
      <c r="O1525" s="62"/>
    </row>
    <row r="1526" spans="3:15" s="58" customFormat="1" ht="13.5" customHeight="1">
      <c r="C1526" s="57"/>
      <c r="D1526" s="57"/>
      <c r="E1526" s="57"/>
      <c r="F1526" s="57"/>
      <c r="O1526" s="62"/>
    </row>
    <row r="1527" spans="3:15" s="58" customFormat="1" ht="13.5" customHeight="1">
      <c r="C1527" s="57"/>
      <c r="D1527" s="57"/>
      <c r="E1527" s="57"/>
      <c r="F1527" s="57"/>
      <c r="O1527" s="62"/>
    </row>
    <row r="1528" spans="3:15" s="58" customFormat="1" ht="13.5" customHeight="1">
      <c r="C1528" s="57"/>
      <c r="D1528" s="57"/>
      <c r="E1528" s="57"/>
      <c r="F1528" s="57"/>
      <c r="O1528" s="62"/>
    </row>
    <row r="1529" spans="3:15" s="58" customFormat="1" ht="13.5" customHeight="1">
      <c r="C1529" s="57"/>
      <c r="D1529" s="57"/>
      <c r="E1529" s="57"/>
      <c r="F1529" s="57"/>
      <c r="O1529" s="62"/>
    </row>
    <row r="1530" spans="3:15" s="58" customFormat="1" ht="13.5" customHeight="1">
      <c r="C1530" s="57"/>
      <c r="D1530" s="57"/>
      <c r="E1530" s="57"/>
      <c r="F1530" s="57"/>
      <c r="O1530" s="62"/>
    </row>
    <row r="1531" spans="3:15" s="58" customFormat="1" ht="13.5" customHeight="1">
      <c r="C1531" s="57" t="str">
        <f>IF(Tecnicas!A44="","",Tecnicas!A44)</f>
        <v/>
      </c>
      <c r="D1531" s="57"/>
      <c r="E1531" s="57"/>
      <c r="F1531" s="57"/>
      <c r="O1531" s="62"/>
    </row>
    <row r="1532" spans="3:15" s="58" customFormat="1" ht="13.5" customHeight="1">
      <c r="C1532" s="57" t="str">
        <f>IF(Tecnicas!A45="","",Tecnicas!A45)</f>
        <v/>
      </c>
      <c r="D1532" s="57"/>
      <c r="E1532" s="57"/>
      <c r="F1532" s="57"/>
      <c r="O1532" s="62"/>
    </row>
    <row r="1533" spans="3:15" s="58" customFormat="1" ht="13.5" customHeight="1">
      <c r="C1533" s="57" t="str">
        <f>IF(Tecnicas!A46="","",Tecnicas!A46)</f>
        <v/>
      </c>
      <c r="D1533" s="57"/>
      <c r="E1533" s="57"/>
      <c r="F1533" s="57"/>
      <c r="O1533" s="62"/>
    </row>
    <row r="1534" spans="3:15" s="58" customFormat="1" ht="13.5" customHeight="1">
      <c r="C1534" s="57" t="str">
        <f>IF(Tecnicas!A47="","",Tecnicas!A47)</f>
        <v/>
      </c>
      <c r="D1534" s="57"/>
      <c r="E1534" s="57"/>
      <c r="F1534" s="57"/>
      <c r="O1534" s="62"/>
    </row>
    <row r="1535" spans="3:15" s="58" customFormat="1" ht="13.5" customHeight="1">
      <c r="C1535" s="57" t="str">
        <f>IF(Tecnicas!A48="","",Tecnicas!A48)</f>
        <v/>
      </c>
      <c r="D1535" s="57"/>
      <c r="E1535" s="57"/>
      <c r="F1535" s="57"/>
      <c r="O1535" s="62"/>
    </row>
    <row r="1536" spans="3:15" s="58" customFormat="1" ht="13.5" customHeight="1">
      <c r="C1536" s="57" t="str">
        <f>IF(Tecnicas!A49="","",Tecnicas!A49)</f>
        <v/>
      </c>
      <c r="O1536" s="62"/>
    </row>
    <row r="1537" spans="3:15" s="58" customFormat="1" ht="13.5" customHeight="1">
      <c r="C1537" s="57" t="str">
        <f>IF(Tecnicas!A59="","",Tecnicas!A59)</f>
        <v/>
      </c>
      <c r="O1537" s="62"/>
    </row>
    <row r="1538" spans="3:15" s="58" customFormat="1" ht="13.5" customHeight="1">
      <c r="C1538" s="57" t="str">
        <f>IF(Tecnicas!A60="","",Tecnicas!A60)</f>
        <v/>
      </c>
      <c r="O1538" s="62"/>
    </row>
    <row r="1539" spans="3:15" s="58" customFormat="1" ht="13.5" customHeight="1">
      <c r="C1539" s="57"/>
      <c r="O1539" s="62"/>
    </row>
    <row r="1540" spans="3:15" s="58" customFormat="1" ht="13.5" customHeight="1">
      <c r="C1540" s="57"/>
      <c r="O1540" s="62"/>
    </row>
    <row r="1541" spans="3:15" s="58" customFormat="1" ht="13.5" customHeight="1">
      <c r="O1541" s="62"/>
    </row>
    <row r="1542" spans="3:15" s="58" customFormat="1" ht="13.5" customHeight="1">
      <c r="O1542" s="62"/>
    </row>
    <row r="1543" spans="3:15" s="58" customFormat="1" ht="13.5" customHeight="1">
      <c r="O1543" s="62"/>
    </row>
    <row r="1544" spans="3:15" s="58" customFormat="1" ht="13.5" customHeight="1">
      <c r="O1544" s="62"/>
    </row>
    <row r="1545" spans="3:15" s="58" customFormat="1" ht="13.5" customHeight="1">
      <c r="O1545" s="62"/>
    </row>
    <row r="1546" spans="3:15" s="58" customFormat="1" ht="13.5" customHeight="1">
      <c r="O1546" s="62"/>
    </row>
    <row r="1547" spans="3:15" s="58" customFormat="1" ht="13.5" customHeight="1">
      <c r="O1547" s="62"/>
    </row>
    <row r="1548" spans="3:15" s="58" customFormat="1" ht="13.5" customHeight="1">
      <c r="O1548" s="62"/>
    </row>
    <row r="1549" spans="3:15" s="58" customFormat="1" ht="13.5" customHeight="1">
      <c r="O1549" s="62"/>
    </row>
    <row r="1550" spans="3:15" s="58" customFormat="1" ht="13.5" customHeight="1">
      <c r="O1550" s="62"/>
    </row>
    <row r="1551" spans="3:15" s="58" customFormat="1" ht="13.5" customHeight="1">
      <c r="O1551" s="62"/>
    </row>
    <row r="1552" spans="3:15" s="58" customFormat="1" ht="13.5" customHeight="1">
      <c r="O1552" s="62"/>
    </row>
    <row r="1553" spans="15:15" s="58" customFormat="1" ht="13.5" customHeight="1">
      <c r="O1553" s="62"/>
    </row>
    <row r="1554" spans="15:15" s="58" customFormat="1" ht="13.5" customHeight="1">
      <c r="O1554" s="62"/>
    </row>
    <row r="1555" spans="15:15" s="58" customFormat="1" ht="13.5" customHeight="1">
      <c r="O1555" s="62"/>
    </row>
    <row r="1556" spans="15:15" s="58" customFormat="1" ht="13.5" customHeight="1">
      <c r="O1556" s="62"/>
    </row>
    <row r="1557" spans="15:15" s="58" customFormat="1" ht="13.5" customHeight="1">
      <c r="O1557" s="62"/>
    </row>
    <row r="1558" spans="15:15" s="58" customFormat="1" ht="13.5" customHeight="1">
      <c r="O1558" s="62"/>
    </row>
    <row r="1559" spans="15:15" s="58" customFormat="1" ht="13.5" customHeight="1">
      <c r="O1559" s="62"/>
    </row>
    <row r="1560" spans="15:15" s="58" customFormat="1" ht="13.5" customHeight="1">
      <c r="O1560" s="62"/>
    </row>
    <row r="1561" spans="15:15" s="58" customFormat="1" ht="13.5" customHeight="1">
      <c r="O1561" s="62"/>
    </row>
    <row r="1562" spans="15:15" s="58" customFormat="1" ht="13.5" customHeight="1">
      <c r="O1562" s="62"/>
    </row>
    <row r="1563" spans="15:15" s="58" customFormat="1" ht="13.5" customHeight="1">
      <c r="O1563" s="62"/>
    </row>
    <row r="1564" spans="15:15" s="58" customFormat="1" ht="13.5" customHeight="1">
      <c r="O1564" s="62"/>
    </row>
    <row r="1565" spans="15:15" s="58" customFormat="1" ht="13.5" customHeight="1">
      <c r="O1565" s="62"/>
    </row>
    <row r="1566" spans="15:15" s="58" customFormat="1" ht="13.5" customHeight="1">
      <c r="O1566" s="62"/>
    </row>
    <row r="1567" spans="15:15" ht="13.5" customHeight="1"/>
    <row r="1568" spans="15:15"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sheetData>
  <sheetProtection password="FDC2" sheet="1" formatCells="0" selectLockedCells="1"/>
  <protectedRanges>
    <protectedRange sqref="E111:F111 I111:J111 E79:F81 I106:I109 H93:H102 D63:L63 J93:J102 E92:F102 F34:G34 D33:J33 K33:K35 D35:E35 G35:I35 L33 L35 K106:L111 G106:H111 D110:D111 F106:F109 L79:L82 E82 D84:D102 D79:D82 I84:I102 H79:K81 H82:J82 E84:E91 G79:G102 D76:L76 D104:H105 J104:L105 K84:L102" name="Rango6"/>
    <protectedRange sqref="L77:L78 L74:L75 L65:L71" name="Rango5"/>
    <protectedRange sqref="L51:L60" name="Rango4"/>
    <protectedRange sqref="J36 K33:K35 J13:L32" name="Rango1"/>
    <protectedRange sqref="L38:L47" name="Rango2"/>
  </protectedRanges>
  <mergeCells count="190">
    <mergeCell ref="H56:J56"/>
    <mergeCell ref="D51:E51"/>
    <mergeCell ref="D52:E52"/>
    <mergeCell ref="H51:J51"/>
    <mergeCell ref="H52:J52"/>
    <mergeCell ref="F56:G56"/>
    <mergeCell ref="H53:J53"/>
    <mergeCell ref="D2:L2"/>
    <mergeCell ref="D3:L3"/>
    <mergeCell ref="D4:H4"/>
    <mergeCell ref="I4:L4"/>
    <mergeCell ref="I84:J84"/>
    <mergeCell ref="I85:J85"/>
    <mergeCell ref="K11:L11"/>
    <mergeCell ref="I7:L7"/>
    <mergeCell ref="D7:H7"/>
    <mergeCell ref="F29:G29"/>
    <mergeCell ref="D5:H5"/>
    <mergeCell ref="I5:L5"/>
    <mergeCell ref="F17:G17"/>
    <mergeCell ref="F18:G18"/>
    <mergeCell ref="F21:G21"/>
    <mergeCell ref="D22:E22"/>
    <mergeCell ref="D6:H6"/>
    <mergeCell ref="I6:L6"/>
    <mergeCell ref="D10:L10"/>
    <mergeCell ref="D92:J92"/>
    <mergeCell ref="E84:G84"/>
    <mergeCell ref="D78:J78"/>
    <mergeCell ref="D79:L79"/>
    <mergeCell ref="E85:G85"/>
    <mergeCell ref="E86:G86"/>
    <mergeCell ref="I86:J86"/>
    <mergeCell ref="E90:G90"/>
    <mergeCell ref="I87:J87"/>
    <mergeCell ref="I88:J88"/>
    <mergeCell ref="I89:J89"/>
    <mergeCell ref="I90:J90"/>
    <mergeCell ref="D30:E30"/>
    <mergeCell ref="F30:G30"/>
    <mergeCell ref="D46:J46"/>
    <mergeCell ref="D58:E58"/>
    <mergeCell ref="F58:G58"/>
    <mergeCell ref="J8:K8"/>
    <mergeCell ref="F13:G13"/>
    <mergeCell ref="D42:J42"/>
    <mergeCell ref="D26:E26"/>
    <mergeCell ref="D25:E25"/>
    <mergeCell ref="F25:G25"/>
    <mergeCell ref="D17:E17"/>
    <mergeCell ref="D18:E18"/>
    <mergeCell ref="F26:G26"/>
    <mergeCell ref="D41:J41"/>
    <mergeCell ref="I35:J35"/>
    <mergeCell ref="I91:J91"/>
    <mergeCell ref="K12:L12"/>
    <mergeCell ref="D12:E12"/>
    <mergeCell ref="D13:E13"/>
    <mergeCell ref="E87:G87"/>
    <mergeCell ref="E88:G88"/>
    <mergeCell ref="E89:G89"/>
    <mergeCell ref="F31:G31"/>
    <mergeCell ref="D29:E29"/>
    <mergeCell ref="F27:G27"/>
    <mergeCell ref="E37:F37"/>
    <mergeCell ref="D39:J39"/>
    <mergeCell ref="D40:J40"/>
    <mergeCell ref="D14:E14"/>
    <mergeCell ref="F22:G22"/>
    <mergeCell ref="F23:G23"/>
    <mergeCell ref="D21:E21"/>
    <mergeCell ref="D27:E27"/>
    <mergeCell ref="F12:G12"/>
    <mergeCell ref="F15:G15"/>
    <mergeCell ref="F16:G16"/>
    <mergeCell ref="D15:E15"/>
    <mergeCell ref="F14:G14"/>
    <mergeCell ref="D16:E16"/>
    <mergeCell ref="D60:E60"/>
    <mergeCell ref="D63:L63"/>
    <mergeCell ref="D64:E64"/>
    <mergeCell ref="F70:G70"/>
    <mergeCell ref="D65:E65"/>
    <mergeCell ref="F65:G65"/>
    <mergeCell ref="H65:J65"/>
    <mergeCell ref="H60:J60"/>
    <mergeCell ref="D56:E56"/>
    <mergeCell ref="D59:E59"/>
    <mergeCell ref="F59:G59"/>
    <mergeCell ref="H59:J59"/>
    <mergeCell ref="H57:J57"/>
    <mergeCell ref="F60:G60"/>
    <mergeCell ref="H58:J58"/>
    <mergeCell ref="D57:E57"/>
    <mergeCell ref="F57:G57"/>
    <mergeCell ref="D61:J61"/>
    <mergeCell ref="F62:G62"/>
    <mergeCell ref="K64:L64"/>
    <mergeCell ref="F64:G64"/>
    <mergeCell ref="H64:J64"/>
    <mergeCell ref="K62:L62"/>
    <mergeCell ref="D70:E70"/>
    <mergeCell ref="D69:E69"/>
    <mergeCell ref="D68:E68"/>
    <mergeCell ref="K72:L72"/>
    <mergeCell ref="D71:J71"/>
    <mergeCell ref="F68:G68"/>
    <mergeCell ref="H70:J70"/>
    <mergeCell ref="D67:E67"/>
    <mergeCell ref="F67:G67"/>
    <mergeCell ref="H67:J67"/>
    <mergeCell ref="D66:E66"/>
    <mergeCell ref="F66:G66"/>
    <mergeCell ref="H66:J66"/>
    <mergeCell ref="D101:L101"/>
    <mergeCell ref="D93:L93"/>
    <mergeCell ref="D94:K94"/>
    <mergeCell ref="D95:K95"/>
    <mergeCell ref="D96:K96"/>
    <mergeCell ref="D97:K97"/>
    <mergeCell ref="D98:K98"/>
    <mergeCell ref="D99:K99"/>
    <mergeCell ref="D100:K100"/>
    <mergeCell ref="D102:L102"/>
    <mergeCell ref="D103:L103"/>
    <mergeCell ref="D111:L111"/>
    <mergeCell ref="F109:I109"/>
    <mergeCell ref="G107:H107"/>
    <mergeCell ref="D104:G104"/>
    <mergeCell ref="I104:K104"/>
    <mergeCell ref="D105:L105"/>
    <mergeCell ref="F108:I108"/>
    <mergeCell ref="E91:G91"/>
    <mergeCell ref="H50:J50"/>
    <mergeCell ref="F50:G50"/>
    <mergeCell ref="F51:G51"/>
    <mergeCell ref="F52:G52"/>
    <mergeCell ref="F53:G53"/>
    <mergeCell ref="F54:G54"/>
    <mergeCell ref="F55:G55"/>
    <mergeCell ref="F74:J74"/>
    <mergeCell ref="F77:J77"/>
    <mergeCell ref="H82:H83"/>
    <mergeCell ref="D76:L76"/>
    <mergeCell ref="D80:L80"/>
    <mergeCell ref="D81:L81"/>
    <mergeCell ref="D82:D83"/>
    <mergeCell ref="E82:G83"/>
    <mergeCell ref="L82:L83"/>
    <mergeCell ref="I82:J83"/>
    <mergeCell ref="F75:J75"/>
    <mergeCell ref="K73:L73"/>
    <mergeCell ref="F73:J73"/>
    <mergeCell ref="H68:J68"/>
    <mergeCell ref="F69:G69"/>
    <mergeCell ref="H69:J69"/>
    <mergeCell ref="H54:J54"/>
    <mergeCell ref="D55:E55"/>
    <mergeCell ref="D50:E50"/>
    <mergeCell ref="F49:G49"/>
    <mergeCell ref="D53:E53"/>
    <mergeCell ref="D54:E54"/>
    <mergeCell ref="H55:J55"/>
    <mergeCell ref="D19:E19"/>
    <mergeCell ref="D20:E20"/>
    <mergeCell ref="D47:J47"/>
    <mergeCell ref="D48:J48"/>
    <mergeCell ref="K37:L37"/>
    <mergeCell ref="D38:J38"/>
    <mergeCell ref="D23:E23"/>
    <mergeCell ref="D28:E28"/>
    <mergeCell ref="F28:G28"/>
    <mergeCell ref="D31:E31"/>
    <mergeCell ref="D36:J36"/>
    <mergeCell ref="L33:L34"/>
    <mergeCell ref="I33:J34"/>
    <mergeCell ref="D43:J43"/>
    <mergeCell ref="D44:J44"/>
    <mergeCell ref="K50:L50"/>
    <mergeCell ref="D49:E49"/>
    <mergeCell ref="F19:G19"/>
    <mergeCell ref="F20:G20"/>
    <mergeCell ref="D24:E24"/>
    <mergeCell ref="F24:G24"/>
    <mergeCell ref="D45:J45"/>
    <mergeCell ref="K49:L49"/>
    <mergeCell ref="K36:L36"/>
    <mergeCell ref="D32:E32"/>
    <mergeCell ref="F32:G32"/>
    <mergeCell ref="D33:H35"/>
  </mergeCells>
  <phoneticPr fontId="20" type="noConversion"/>
  <dataValidations xWindow="253" yWindow="527" count="14">
    <dataValidation type="decimal" operator="greaterThanOrEqual" allowBlank="1" showInputMessage="1" showErrorMessage="1" errorTitle="Error" error="Por favor Ingrese solo números o decimales con la ( , ) y NO letras, palabras, o singos ." promptTitle="INGRESO" prompt="Por favor ingrese solo números enteros o decimales con (,)" sqref="I13:I32">
      <formula1>Q13</formula1>
    </dataValidation>
    <dataValidation type="decimal" operator="greaterThan" allowBlank="1" showInputMessage="1" showErrorMessage="1" errorTitle="Error" error="Por favor Ingrese solo números o decimales con la ( , ) y NO letras, palabras, o singos ." promptTitle="INGRESO" prompt="Por favor ingrese solo números enteros o decimales con (,)" sqref="H18:H32 H14">
      <formula1>Q13</formula1>
    </dataValidation>
    <dataValidation type="decimal" operator="greaterThan" allowBlank="1" showInputMessage="1" showErrorMessage="1" errorTitle="Error" error="Por favor Ingrese solo números o decimales con la ( , ) y NO letras, palabras, o singos ." promptTitle="INGRESO" prompt="Por favor ingrese solo números enteros o decimales con (,)" sqref="H15">
      <formula1>Q13</formula1>
    </dataValidation>
    <dataValidation type="decimal" operator="greaterThan" allowBlank="1" showInputMessage="1" showErrorMessage="1" errorTitle="Error" error="Por favor Ingrese solo números o decimales con la ( , ) y NO letras, palabras, o singos ." promptTitle="INGRESO" prompt="Por favor ingrese solo números enteros o decimales con (,)" sqref="H17">
      <formula1>Q13</formula1>
    </dataValidation>
    <dataValidation type="decimal" operator="greaterThan" allowBlank="1" showInputMessage="1" showErrorMessage="1" errorTitle="Error" error="Por favor Ingrese solo números o decimales con la ( , ) y NO letras, palabras, o singos ." promptTitle="INGRESO" prompt="Por favor ingrese solo números enteros o decimales con (,)" sqref="H16">
      <formula1>Q13</formula1>
    </dataValidation>
    <dataValidation type="decimal" operator="greaterThan" allowBlank="1" showInputMessage="1" showErrorMessage="1" errorTitle="Error" error="Por favor Ingrese solo números o decimales con la ( , ) y NO letras, palabras, o singos ." promptTitle="INGRESO" prompt="Por favor ingrese solo números enteros o decimales con (,)" sqref="H13">
      <formula1>Q13</formula1>
    </dataValidation>
    <dataValidation type="list" allowBlank="1" showInputMessage="1" showErrorMessage="1" sqref="E77 F51:G60 E74:E75 F65:G70">
      <formula1>"Alta,Media,Baja"</formula1>
    </dataValidation>
    <dataValidation type="list" allowBlank="1" showInputMessage="1" showErrorMessage="1" sqref="L77 L65:L70 L74:L75">
      <formula1>"Siempre,Frecuentemente,Alguna vez,Rara vez,Nunca"</formula1>
    </dataValidation>
    <dataValidation type="list" allowBlank="1" showInputMessage="1" showErrorMessage="1" sqref="L51:L60">
      <formula1>"Altamente Desarrollada,Desarrollada,Medianamente Desarrollada,Poco Desarrollada,No Desarrollada"</formula1>
    </dataValidation>
    <dataValidation type="list" allowBlank="1" showInputMessage="1" showErrorMessage="1" sqref="L38:L47">
      <formula1>"Sobresaliente,Muy Bueno,Bueno,Regular,Insuficiente"</formula1>
    </dataValidation>
    <dataValidation type="list" operator="equal" allowBlank="1" showInputMessage="1" showErrorMessage="1" errorTitle="ERROR" error="Ya está marcado con una X en el &quot; NO &quot;, desmarquela si quiere utilizar el &quot; SI &quot;." sqref="I35:J35 I84:J91">
      <formula1>"SI,NO"</formula1>
    </dataValidation>
    <dataValidation type="textLength" allowBlank="1" showInputMessage="1" showErrorMessage="1" sqref="D84:D90">
      <formula1>1</formula1>
      <formula2>50</formula2>
    </dataValidation>
    <dataValidation type="whole" allowBlank="1" showInputMessage="1" showErrorMessage="1" sqref="H84:H91">
      <formula1>1</formula1>
      <formula2>1000000000000</formula2>
    </dataValidation>
    <dataValidation type="list" allowBlank="1" showInputMessage="1" showErrorMessage="1" sqref="D51:E60">
      <formula1>$D$199:$D$254</formula1>
    </dataValidation>
  </dataValidations>
  <printOptions horizontalCentered="1"/>
  <pageMargins left="0.31496062992125984" right="0.23622047244094491" top="0.27" bottom="0.28999999999999998" header="0" footer="0"/>
  <pageSetup paperSize="9" orientation="portrait" r:id="rId1"/>
  <headerFooter alignWithMargins="0"/>
  <ignoredErrors>
    <ignoredError sqref="S21" formula="1"/>
  </ignoredErrors>
  <drawing r:id="rId2"/>
</worksheet>
</file>

<file path=xl/worksheets/sheet2.xml><?xml version="1.0" encoding="utf-8"?>
<worksheet xmlns="http://schemas.openxmlformats.org/spreadsheetml/2006/main" xmlns:r="http://schemas.openxmlformats.org/officeDocument/2006/relationships">
  <sheetPr codeName="Hoja2"/>
  <dimension ref="A1:D137"/>
  <sheetViews>
    <sheetView topLeftCell="A34" workbookViewId="0">
      <selection activeCell="A40" sqref="A40"/>
    </sheetView>
  </sheetViews>
  <sheetFormatPr baseColWidth="10" defaultRowHeight="11.25"/>
  <cols>
    <col min="1" max="1" width="18.140625" style="46" customWidth="1"/>
    <col min="2" max="2" width="32" style="46" customWidth="1"/>
    <col min="3" max="3" width="31" style="46" customWidth="1"/>
    <col min="4" max="4" width="29.140625" style="46" customWidth="1"/>
    <col min="5" max="16384" width="11.42578125" style="46"/>
  </cols>
  <sheetData>
    <row r="1" spans="1:4" ht="12" thickBot="1">
      <c r="A1" s="45"/>
      <c r="B1" s="45"/>
      <c r="C1" s="45"/>
      <c r="D1" s="45"/>
    </row>
    <row r="2" spans="1:4" ht="26.25" customHeight="1" thickTop="1" thickBot="1">
      <c r="A2" s="370" t="s">
        <v>241</v>
      </c>
      <c r="B2" s="371"/>
      <c r="C2" s="371"/>
      <c r="D2" s="372"/>
    </row>
    <row r="3" spans="1:4" ht="12.75" thickTop="1" thickBot="1">
      <c r="A3" s="45"/>
      <c r="B3" s="45"/>
      <c r="C3" s="45"/>
      <c r="D3" s="45"/>
    </row>
    <row r="4" spans="1:4">
      <c r="A4" s="378" t="s">
        <v>191</v>
      </c>
      <c r="B4" s="378" t="s">
        <v>192</v>
      </c>
      <c r="C4" s="378"/>
      <c r="D4" s="380"/>
    </row>
    <row r="5" spans="1:4" ht="12" thickBot="1">
      <c r="A5" s="379"/>
      <c r="B5" s="47" t="s">
        <v>193</v>
      </c>
      <c r="C5" s="47" t="s">
        <v>194</v>
      </c>
      <c r="D5" s="48" t="s">
        <v>195</v>
      </c>
    </row>
    <row r="6" spans="1:4" ht="33.75">
      <c r="A6" s="49" t="s">
        <v>29</v>
      </c>
      <c r="B6" s="49" t="s">
        <v>196</v>
      </c>
      <c r="C6" s="49" t="s">
        <v>130</v>
      </c>
      <c r="D6" s="50" t="s">
        <v>131</v>
      </c>
    </row>
    <row r="7" spans="1:4" ht="45">
      <c r="A7" s="99" t="s">
        <v>30</v>
      </c>
      <c r="B7" s="51" t="s">
        <v>10</v>
      </c>
      <c r="C7" s="51" t="s">
        <v>11</v>
      </c>
      <c r="D7" s="52" t="s">
        <v>12</v>
      </c>
    </row>
    <row r="8" spans="1:4" ht="45">
      <c r="A8" s="51" t="s">
        <v>31</v>
      </c>
      <c r="B8" s="51" t="s">
        <v>135</v>
      </c>
      <c r="C8" s="51" t="s">
        <v>230</v>
      </c>
      <c r="D8" s="52" t="s">
        <v>136</v>
      </c>
    </row>
    <row r="9" spans="1:4" ht="67.5">
      <c r="A9" s="51" t="s">
        <v>32</v>
      </c>
      <c r="B9" s="51" t="s">
        <v>7</v>
      </c>
      <c r="C9" s="51" t="s">
        <v>8</v>
      </c>
      <c r="D9" s="52" t="s">
        <v>9</v>
      </c>
    </row>
    <row r="10" spans="1:4" ht="67.5">
      <c r="A10" s="51" t="s">
        <v>33</v>
      </c>
      <c r="B10" s="51" t="s">
        <v>68</v>
      </c>
      <c r="C10" s="51" t="s">
        <v>69</v>
      </c>
      <c r="D10" s="52" t="s">
        <v>70</v>
      </c>
    </row>
    <row r="11" spans="1:4" ht="45">
      <c r="A11" s="51" t="s">
        <v>34</v>
      </c>
      <c r="B11" s="51" t="s">
        <v>132</v>
      </c>
      <c r="C11" s="51" t="s">
        <v>133</v>
      </c>
      <c r="D11" s="52" t="s">
        <v>134</v>
      </c>
    </row>
    <row r="12" spans="1:4" ht="45">
      <c r="A12" s="51" t="s">
        <v>35</v>
      </c>
      <c r="B12" s="51" t="s">
        <v>145</v>
      </c>
      <c r="C12" s="51" t="s">
        <v>0</v>
      </c>
      <c r="D12" s="52" t="s">
        <v>1</v>
      </c>
    </row>
    <row r="13" spans="1:4" ht="33.75">
      <c r="A13" s="51" t="s">
        <v>36</v>
      </c>
      <c r="B13" s="51" t="s">
        <v>127</v>
      </c>
      <c r="C13" s="51" t="s">
        <v>128</v>
      </c>
      <c r="D13" s="52" t="s">
        <v>129</v>
      </c>
    </row>
    <row r="14" spans="1:4" ht="67.5">
      <c r="A14" s="51" t="s">
        <v>37</v>
      </c>
      <c r="B14" s="51" t="s">
        <v>140</v>
      </c>
      <c r="C14" s="51" t="s">
        <v>141</v>
      </c>
      <c r="D14" s="52" t="s">
        <v>142</v>
      </c>
    </row>
    <row r="15" spans="1:4" ht="33.75">
      <c r="A15" s="51" t="s">
        <v>38</v>
      </c>
      <c r="B15" s="51" t="s">
        <v>137</v>
      </c>
      <c r="C15" s="51" t="s">
        <v>138</v>
      </c>
      <c r="D15" s="52" t="s">
        <v>139</v>
      </c>
    </row>
    <row r="16" spans="1:4" ht="33.75">
      <c r="A16" s="51" t="s">
        <v>39</v>
      </c>
      <c r="B16" s="51" t="s">
        <v>78</v>
      </c>
      <c r="C16" s="51" t="s">
        <v>79</v>
      </c>
      <c r="D16" s="52" t="s">
        <v>231</v>
      </c>
    </row>
    <row r="17" spans="1:4" ht="45">
      <c r="A17" s="51" t="s">
        <v>40</v>
      </c>
      <c r="B17" s="51" t="s">
        <v>85</v>
      </c>
      <c r="C17" s="51" t="s">
        <v>86</v>
      </c>
      <c r="D17" s="52" t="s">
        <v>87</v>
      </c>
    </row>
    <row r="18" spans="1:4" ht="45">
      <c r="A18" s="51" t="s">
        <v>41</v>
      </c>
      <c r="B18" s="51" t="s">
        <v>103</v>
      </c>
      <c r="C18" s="51" t="s">
        <v>197</v>
      </c>
      <c r="D18" s="52" t="s">
        <v>104</v>
      </c>
    </row>
    <row r="19" spans="1:4" ht="45">
      <c r="A19" s="51" t="s">
        <v>42</v>
      </c>
      <c r="B19" s="51" t="s">
        <v>121</v>
      </c>
      <c r="C19" s="51" t="s">
        <v>122</v>
      </c>
      <c r="D19" s="52" t="s">
        <v>123</v>
      </c>
    </row>
    <row r="20" spans="1:4" ht="22.5">
      <c r="A20" s="51" t="s">
        <v>43</v>
      </c>
      <c r="B20" s="51" t="s">
        <v>4</v>
      </c>
      <c r="C20" s="51" t="s">
        <v>5</v>
      </c>
      <c r="D20" s="52" t="s">
        <v>6</v>
      </c>
    </row>
    <row r="21" spans="1:4" ht="33.75">
      <c r="A21" s="51" t="s">
        <v>44</v>
      </c>
      <c r="B21" s="51" t="s">
        <v>112</v>
      </c>
      <c r="C21" s="51" t="s">
        <v>113</v>
      </c>
      <c r="D21" s="52" t="s">
        <v>114</v>
      </c>
    </row>
    <row r="22" spans="1:4" ht="56.25">
      <c r="A22" s="51" t="s">
        <v>45</v>
      </c>
      <c r="B22" s="51" t="s">
        <v>232</v>
      </c>
      <c r="C22" s="51" t="s">
        <v>143</v>
      </c>
      <c r="D22" s="52" t="s">
        <v>144</v>
      </c>
    </row>
    <row r="23" spans="1:4" ht="45">
      <c r="A23" s="51" t="s">
        <v>46</v>
      </c>
      <c r="B23" s="51" t="s">
        <v>124</v>
      </c>
      <c r="C23" s="51" t="s">
        <v>125</v>
      </c>
      <c r="D23" s="52" t="s">
        <v>126</v>
      </c>
    </row>
    <row r="24" spans="1:4" ht="45">
      <c r="A24" s="51" t="s">
        <v>47</v>
      </c>
      <c r="B24" s="51" t="s">
        <v>94</v>
      </c>
      <c r="C24" s="51" t="s">
        <v>95</v>
      </c>
      <c r="D24" s="52" t="s">
        <v>96</v>
      </c>
    </row>
    <row r="25" spans="1:4" ht="56.25">
      <c r="A25" s="51" t="s">
        <v>48</v>
      </c>
      <c r="B25" s="51" t="s">
        <v>109</v>
      </c>
      <c r="C25" s="51" t="s">
        <v>110</v>
      </c>
      <c r="D25" s="52" t="s">
        <v>111</v>
      </c>
    </row>
    <row r="26" spans="1:4" ht="33.75">
      <c r="A26" s="51" t="s">
        <v>49</v>
      </c>
      <c r="B26" s="51" t="s">
        <v>80</v>
      </c>
      <c r="C26" s="51" t="s">
        <v>81</v>
      </c>
      <c r="D26" s="52" t="s">
        <v>82</v>
      </c>
    </row>
    <row r="27" spans="1:4" ht="45">
      <c r="A27" s="51" t="s">
        <v>50</v>
      </c>
      <c r="B27" s="51" t="s">
        <v>115</v>
      </c>
      <c r="C27" s="51" t="s">
        <v>116</v>
      </c>
      <c r="D27" s="52" t="s">
        <v>117</v>
      </c>
    </row>
    <row r="28" spans="1:4" ht="22.5">
      <c r="A28" s="51" t="s">
        <v>51</v>
      </c>
      <c r="B28" s="51" t="s">
        <v>88</v>
      </c>
      <c r="C28" s="51" t="s">
        <v>89</v>
      </c>
      <c r="D28" s="52" t="s">
        <v>90</v>
      </c>
    </row>
    <row r="29" spans="1:4" ht="45">
      <c r="A29" s="51" t="s">
        <v>52</v>
      </c>
      <c r="B29" s="51" t="s">
        <v>107</v>
      </c>
      <c r="C29" s="51" t="s">
        <v>108</v>
      </c>
      <c r="D29" s="52" t="s">
        <v>251</v>
      </c>
    </row>
    <row r="30" spans="1:4" ht="45">
      <c r="A30" s="51" t="s">
        <v>53</v>
      </c>
      <c r="B30" s="51" t="s">
        <v>71</v>
      </c>
      <c r="C30" s="51" t="s">
        <v>72</v>
      </c>
      <c r="D30" s="52" t="s">
        <v>73</v>
      </c>
    </row>
    <row r="31" spans="1:4" ht="67.5">
      <c r="A31" s="51" t="s">
        <v>54</v>
      </c>
      <c r="B31" s="51" t="s">
        <v>100</v>
      </c>
      <c r="C31" s="51" t="s">
        <v>101</v>
      </c>
      <c r="D31" s="52" t="s">
        <v>102</v>
      </c>
    </row>
    <row r="32" spans="1:4" ht="90">
      <c r="A32" s="51" t="s">
        <v>55</v>
      </c>
      <c r="B32" s="51" t="s">
        <v>190</v>
      </c>
      <c r="C32" s="51" t="s">
        <v>83</v>
      </c>
      <c r="D32" s="52" t="s">
        <v>84</v>
      </c>
    </row>
    <row r="33" spans="1:4" ht="45">
      <c r="A33" s="51" t="s">
        <v>56</v>
      </c>
      <c r="B33" s="51" t="s">
        <v>97</v>
      </c>
      <c r="C33" s="51" t="s">
        <v>98</v>
      </c>
      <c r="D33" s="52" t="s">
        <v>99</v>
      </c>
    </row>
    <row r="34" spans="1:4" ht="67.5">
      <c r="A34" s="51" t="s">
        <v>57</v>
      </c>
      <c r="B34" s="51" t="s">
        <v>74</v>
      </c>
      <c r="C34" s="51" t="s">
        <v>75</v>
      </c>
      <c r="D34" s="52" t="s">
        <v>76</v>
      </c>
    </row>
    <row r="35" spans="1:4" ht="78.75">
      <c r="A35" s="51" t="s">
        <v>58</v>
      </c>
      <c r="B35" s="51" t="s">
        <v>105</v>
      </c>
      <c r="C35" s="51" t="s">
        <v>198</v>
      </c>
      <c r="D35" s="52" t="s">
        <v>106</v>
      </c>
    </row>
    <row r="36" spans="1:4" ht="90">
      <c r="A36" s="51" t="s">
        <v>59</v>
      </c>
      <c r="B36" s="51" t="s">
        <v>201</v>
      </c>
      <c r="C36" s="51" t="s">
        <v>199</v>
      </c>
      <c r="D36" s="52" t="s">
        <v>77</v>
      </c>
    </row>
    <row r="37" spans="1:4" ht="67.5">
      <c r="A37" s="51" t="s">
        <v>60</v>
      </c>
      <c r="B37" s="51" t="s">
        <v>91</v>
      </c>
      <c r="C37" s="51" t="s">
        <v>92</v>
      </c>
      <c r="D37" s="52" t="s">
        <v>93</v>
      </c>
    </row>
    <row r="38" spans="1:4" ht="22.5">
      <c r="A38" s="51" t="s">
        <v>61</v>
      </c>
      <c r="B38" s="51" t="s">
        <v>2</v>
      </c>
      <c r="C38" s="51" t="s">
        <v>200</v>
      </c>
      <c r="D38" s="52" t="s">
        <v>3</v>
      </c>
    </row>
    <row r="39" spans="1:4" ht="33.75">
      <c r="A39" s="51" t="s">
        <v>62</v>
      </c>
      <c r="B39" s="51" t="s">
        <v>118</v>
      </c>
      <c r="C39" s="51" t="s">
        <v>119</v>
      </c>
      <c r="D39" s="52" t="s">
        <v>120</v>
      </c>
    </row>
    <row r="40" spans="1:4" ht="15" customHeight="1">
      <c r="A40" s="101"/>
      <c r="B40" s="94"/>
      <c r="C40" s="51"/>
      <c r="D40" s="52"/>
    </row>
    <row r="41" spans="1:4" ht="15" customHeight="1">
      <c r="A41" s="94"/>
      <c r="B41" s="94"/>
      <c r="C41" s="94"/>
      <c r="D41" s="95"/>
    </row>
    <row r="42" spans="1:4" ht="15" customHeight="1">
      <c r="A42" s="51"/>
      <c r="B42" s="51"/>
      <c r="C42" s="51"/>
      <c r="D42" s="52"/>
    </row>
    <row r="43" spans="1:4" ht="18" customHeight="1">
      <c r="A43" s="51"/>
      <c r="B43" s="51"/>
      <c r="C43" s="51"/>
      <c r="D43" s="52"/>
    </row>
    <row r="44" spans="1:4" ht="18" customHeight="1">
      <c r="A44" s="51"/>
      <c r="B44" s="51"/>
      <c r="C44" s="51"/>
      <c r="D44" s="52"/>
    </row>
    <row r="45" spans="1:4" ht="18" customHeight="1">
      <c r="A45" s="51"/>
      <c r="B45" s="51"/>
      <c r="C45" s="51"/>
      <c r="D45" s="52"/>
    </row>
    <row r="46" spans="1:4" ht="18" customHeight="1">
      <c r="A46" s="51"/>
      <c r="B46" s="51"/>
      <c r="C46" s="51"/>
      <c r="D46" s="52"/>
    </row>
    <row r="47" spans="1:4" ht="18" customHeight="1">
      <c r="A47" s="51"/>
      <c r="B47" s="51"/>
      <c r="C47" s="51"/>
      <c r="D47" s="52"/>
    </row>
    <row r="48" spans="1:4" ht="18" customHeight="1">
      <c r="A48" s="51"/>
      <c r="B48" s="51"/>
      <c r="C48" s="51"/>
      <c r="D48" s="52"/>
    </row>
    <row r="49" spans="1:4" ht="18" customHeight="1">
      <c r="A49" s="51"/>
      <c r="B49" s="51"/>
      <c r="C49" s="51"/>
      <c r="D49" s="52"/>
    </row>
    <row r="50" spans="1:4" ht="18" customHeight="1">
      <c r="A50" s="93"/>
      <c r="B50" s="93"/>
      <c r="C50" s="93"/>
      <c r="D50" s="102"/>
    </row>
    <row r="51" spans="1:4" ht="18" customHeight="1">
      <c r="A51" s="93"/>
      <c r="B51" s="93"/>
      <c r="C51" s="93"/>
      <c r="D51" s="102"/>
    </row>
    <row r="52" spans="1:4" ht="18" customHeight="1">
      <c r="A52" s="93"/>
      <c r="B52" s="93"/>
      <c r="C52" s="93"/>
      <c r="D52" s="102"/>
    </row>
    <row r="53" spans="1:4" ht="18" customHeight="1">
      <c r="A53" s="93"/>
      <c r="B53" s="93"/>
      <c r="C53" s="93"/>
      <c r="D53" s="102"/>
    </row>
    <row r="54" spans="1:4" ht="18" customHeight="1">
      <c r="A54" s="51"/>
      <c r="B54" s="51"/>
      <c r="C54" s="51"/>
      <c r="D54" s="52"/>
    </row>
    <row r="55" spans="1:4" ht="18" customHeight="1">
      <c r="A55" s="93"/>
      <c r="B55" s="93"/>
      <c r="C55" s="93"/>
      <c r="D55" s="102"/>
    </row>
    <row r="56" spans="1:4" ht="18" customHeight="1">
      <c r="A56" s="51"/>
      <c r="B56" s="51"/>
      <c r="C56" s="51"/>
      <c r="D56" s="52"/>
    </row>
    <row r="57" spans="1:4" ht="18" customHeight="1">
      <c r="A57" s="93"/>
      <c r="B57" s="93"/>
      <c r="C57" s="93"/>
      <c r="D57" s="102"/>
    </row>
    <row r="58" spans="1:4" ht="18" customHeight="1">
      <c r="A58" s="93"/>
      <c r="B58" s="93"/>
      <c r="C58" s="93"/>
      <c r="D58" s="102"/>
    </row>
    <row r="59" spans="1:4" ht="18" customHeight="1">
      <c r="A59" s="51"/>
      <c r="B59" s="51"/>
      <c r="C59" s="51"/>
      <c r="D59" s="52"/>
    </row>
    <row r="60" spans="1:4" ht="18" customHeight="1">
      <c r="A60" s="93"/>
      <c r="B60" s="93"/>
      <c r="C60" s="93"/>
      <c r="D60" s="102"/>
    </row>
    <row r="61" spans="1:4" ht="18" customHeight="1">
      <c r="A61" s="381" t="s">
        <v>250</v>
      </c>
      <c r="B61" s="383" t="s">
        <v>259</v>
      </c>
      <c r="C61" s="384"/>
      <c r="D61" s="385"/>
    </row>
    <row r="62" spans="1:4" ht="15.75" customHeight="1">
      <c r="A62" s="382"/>
      <c r="B62" s="386"/>
      <c r="C62" s="387"/>
      <c r="D62" s="388"/>
    </row>
    <row r="78" spans="1:4" ht="12" hidden="1" thickBot="1">
      <c r="A78" s="53"/>
      <c r="B78" s="53"/>
      <c r="C78" s="53"/>
      <c r="D78" s="53"/>
    </row>
    <row r="79" spans="1:4" ht="17.25" hidden="1" thickTop="1" thickBot="1">
      <c r="A79" s="373"/>
      <c r="B79" s="373"/>
      <c r="C79" s="373"/>
      <c r="D79" s="374"/>
    </row>
    <row r="80" spans="1:4" ht="12.75" hidden="1" thickTop="1" thickBot="1">
      <c r="A80" s="54"/>
      <c r="B80" s="54"/>
      <c r="C80" s="54"/>
      <c r="D80" s="54"/>
    </row>
    <row r="81" spans="1:4" ht="11.25" hidden="1" customHeight="1">
      <c r="A81" s="375" t="s">
        <v>191</v>
      </c>
      <c r="B81" s="375" t="s">
        <v>192</v>
      </c>
      <c r="C81" s="375"/>
      <c r="D81" s="377"/>
    </row>
    <row r="82" spans="1:4" ht="12" hidden="1" customHeight="1" thickBot="1">
      <c r="A82" s="376"/>
      <c r="B82" s="55" t="s">
        <v>193</v>
      </c>
      <c r="C82" s="55" t="s">
        <v>194</v>
      </c>
      <c r="D82" s="56" t="s">
        <v>195</v>
      </c>
    </row>
    <row r="83" spans="1:4" ht="57" hidden="1" thickBot="1">
      <c r="A83" s="49" t="s">
        <v>65</v>
      </c>
      <c r="B83" s="49" t="s">
        <v>26</v>
      </c>
      <c r="C83" s="49" t="s">
        <v>27</v>
      </c>
      <c r="D83" s="50" t="s">
        <v>28</v>
      </c>
    </row>
    <row r="84" spans="1:4" ht="57" hidden="1" thickBot="1">
      <c r="A84" s="49" t="s">
        <v>66</v>
      </c>
      <c r="B84" s="49" t="s">
        <v>22</v>
      </c>
      <c r="C84" s="49" t="s">
        <v>23</v>
      </c>
      <c r="D84" s="50" t="s">
        <v>24</v>
      </c>
    </row>
    <row r="85" spans="1:4" ht="57" hidden="1" thickBot="1">
      <c r="A85" s="49" t="s">
        <v>224</v>
      </c>
      <c r="B85" s="49" t="s">
        <v>233</v>
      </c>
      <c r="C85" s="49" t="s">
        <v>21</v>
      </c>
      <c r="D85" s="50" t="s">
        <v>234</v>
      </c>
    </row>
    <row r="86" spans="1:4" ht="45.75" hidden="1" thickBot="1">
      <c r="A86" s="49" t="s">
        <v>223</v>
      </c>
      <c r="B86" s="49" t="s">
        <v>18</v>
      </c>
      <c r="C86" s="49" t="s">
        <v>19</v>
      </c>
      <c r="D86" s="50" t="s">
        <v>20</v>
      </c>
    </row>
    <row r="87" spans="1:4" ht="57" hidden="1" thickBot="1">
      <c r="A87" s="49" t="s">
        <v>14</v>
      </c>
      <c r="B87" s="49" t="s">
        <v>15</v>
      </c>
      <c r="C87" s="49" t="s">
        <v>16</v>
      </c>
      <c r="D87" s="50" t="s">
        <v>17</v>
      </c>
    </row>
    <row r="88" spans="1:4" ht="45.75" hidden="1" thickBot="1">
      <c r="A88" s="49" t="s">
        <v>13</v>
      </c>
      <c r="B88" s="49" t="s">
        <v>235</v>
      </c>
      <c r="C88" s="49" t="s">
        <v>236</v>
      </c>
      <c r="D88" s="50" t="s">
        <v>237</v>
      </c>
    </row>
    <row r="89" spans="1:4" ht="12" hidden="1" thickBot="1">
      <c r="A89" s="49"/>
      <c r="B89" s="49"/>
      <c r="C89" s="49"/>
      <c r="D89" s="50"/>
    </row>
    <row r="90" spans="1:4" ht="12" hidden="1" thickBot="1">
      <c r="A90" s="49"/>
      <c r="B90" s="49"/>
      <c r="C90" s="49"/>
      <c r="D90" s="50"/>
    </row>
    <row r="91" spans="1:4" ht="12" hidden="1" thickBot="1">
      <c r="A91" s="49"/>
      <c r="B91" s="49"/>
      <c r="C91" s="49"/>
      <c r="D91" s="50"/>
    </row>
    <row r="92" spans="1:4" ht="12" hidden="1" thickBot="1">
      <c r="A92" s="49"/>
      <c r="B92" s="49"/>
      <c r="C92" s="49"/>
      <c r="D92" s="50"/>
    </row>
    <row r="93" spans="1:4" ht="12" hidden="1" thickBot="1">
      <c r="A93" s="49"/>
      <c r="B93" s="49"/>
      <c r="C93" s="49"/>
      <c r="D93" s="50"/>
    </row>
    <row r="94" spans="1:4" ht="12.75" hidden="1" customHeight="1" thickTop="1" thickBot="1">
      <c r="A94" s="71"/>
      <c r="B94" s="71"/>
      <c r="C94" s="71"/>
      <c r="D94" s="72"/>
    </row>
    <row r="95" spans="1:4" ht="12" hidden="1" thickTop="1">
      <c r="A95" s="53"/>
      <c r="B95" s="53"/>
      <c r="C95" s="53"/>
      <c r="D95" s="53"/>
    </row>
    <row r="96" spans="1:4" hidden="1">
      <c r="A96" s="53"/>
      <c r="B96" s="53"/>
      <c r="C96" s="53"/>
      <c r="D96" s="53"/>
    </row>
    <row r="97" spans="1:4" hidden="1">
      <c r="A97" s="53"/>
      <c r="B97" s="53"/>
      <c r="C97" s="53"/>
      <c r="D97" s="53"/>
    </row>
    <row r="98" spans="1:4" hidden="1">
      <c r="A98" s="53"/>
      <c r="B98" s="53"/>
      <c r="C98" s="53"/>
      <c r="D98" s="53"/>
    </row>
    <row r="99" spans="1:4" hidden="1">
      <c r="A99" s="53"/>
      <c r="B99" s="53"/>
      <c r="C99" s="53"/>
      <c r="D99" s="53"/>
    </row>
    <row r="100" spans="1:4" hidden="1">
      <c r="A100" s="53"/>
      <c r="B100" s="53"/>
      <c r="C100" s="53"/>
      <c r="D100" s="53"/>
    </row>
    <row r="101" spans="1:4" hidden="1">
      <c r="A101" s="53"/>
      <c r="B101" s="53"/>
      <c r="C101" s="53"/>
      <c r="D101" s="53"/>
    </row>
    <row r="102" spans="1:4" hidden="1">
      <c r="A102" s="53"/>
      <c r="B102" s="53"/>
      <c r="C102" s="53"/>
      <c r="D102" s="53"/>
    </row>
    <row r="103" spans="1:4" hidden="1">
      <c r="A103" s="53"/>
      <c r="B103" s="53"/>
      <c r="C103" s="53"/>
      <c r="D103" s="53"/>
    </row>
    <row r="104" spans="1:4" hidden="1">
      <c r="A104" s="53"/>
      <c r="B104" s="53"/>
      <c r="C104" s="53"/>
      <c r="D104" s="53"/>
    </row>
    <row r="105" spans="1:4" hidden="1">
      <c r="A105" s="53"/>
      <c r="B105" s="53"/>
      <c r="C105" s="53"/>
      <c r="D105" s="53"/>
    </row>
    <row r="106" spans="1:4" hidden="1">
      <c r="A106" s="53"/>
      <c r="B106" s="53"/>
      <c r="C106" s="53"/>
      <c r="D106" s="53"/>
    </row>
    <row r="107" spans="1:4" hidden="1">
      <c r="A107" s="53"/>
      <c r="B107" s="53"/>
      <c r="C107" s="53"/>
      <c r="D107" s="53"/>
    </row>
    <row r="108" spans="1:4" hidden="1">
      <c r="A108" s="53"/>
      <c r="B108" s="53"/>
      <c r="C108" s="53"/>
      <c r="D108" s="53"/>
    </row>
    <row r="109" spans="1:4" hidden="1">
      <c r="A109" s="53"/>
      <c r="B109" s="53"/>
      <c r="C109" s="53"/>
      <c r="D109" s="53"/>
    </row>
    <row r="110" spans="1:4" hidden="1">
      <c r="A110" s="53"/>
      <c r="B110" s="53"/>
      <c r="C110" s="53"/>
      <c r="D110" s="53"/>
    </row>
    <row r="111" spans="1:4" hidden="1">
      <c r="A111" s="53"/>
      <c r="B111" s="53"/>
      <c r="C111" s="53"/>
      <c r="D111" s="53"/>
    </row>
    <row r="112" spans="1:4" hidden="1">
      <c r="A112" s="53"/>
      <c r="B112" s="53"/>
      <c r="C112" s="53"/>
      <c r="D112" s="53"/>
    </row>
    <row r="113" spans="1:4" hidden="1">
      <c r="A113" s="53"/>
      <c r="B113" s="53"/>
      <c r="C113" s="53"/>
      <c r="D113" s="53"/>
    </row>
    <row r="114" spans="1:4" hidden="1">
      <c r="A114" s="53"/>
      <c r="B114" s="53"/>
      <c r="C114" s="53"/>
      <c r="D114" s="53"/>
    </row>
    <row r="115" spans="1:4" hidden="1">
      <c r="A115" s="53"/>
      <c r="B115" s="53"/>
      <c r="C115" s="53"/>
      <c r="D115" s="53"/>
    </row>
    <row r="116" spans="1:4" hidden="1">
      <c r="A116" s="53"/>
      <c r="B116" s="53"/>
      <c r="C116" s="53"/>
      <c r="D116" s="53"/>
    </row>
    <row r="117" spans="1:4" hidden="1">
      <c r="A117" s="53"/>
      <c r="B117" s="53"/>
      <c r="C117" s="53"/>
      <c r="D117" s="53"/>
    </row>
    <row r="118" spans="1:4" hidden="1">
      <c r="A118" s="53"/>
      <c r="B118" s="53"/>
      <c r="C118" s="53"/>
      <c r="D118" s="53"/>
    </row>
    <row r="119" spans="1:4" hidden="1">
      <c r="A119" s="53"/>
      <c r="B119" s="53"/>
      <c r="C119" s="53"/>
      <c r="D119" s="53"/>
    </row>
    <row r="120" spans="1:4" hidden="1">
      <c r="A120" s="53"/>
      <c r="B120" s="53"/>
      <c r="C120" s="53"/>
      <c r="D120" s="53"/>
    </row>
    <row r="121" spans="1:4" hidden="1">
      <c r="A121" s="53"/>
      <c r="B121" s="53"/>
      <c r="C121" s="53"/>
      <c r="D121" s="53"/>
    </row>
    <row r="122" spans="1:4" hidden="1">
      <c r="A122" s="53"/>
      <c r="B122" s="53"/>
      <c r="C122" s="53"/>
      <c r="D122" s="53"/>
    </row>
    <row r="123" spans="1:4" hidden="1">
      <c r="A123" s="53"/>
      <c r="B123" s="53"/>
      <c r="C123" s="53"/>
      <c r="D123" s="53"/>
    </row>
    <row r="124" spans="1:4" hidden="1">
      <c r="A124" s="53"/>
      <c r="B124" s="53"/>
      <c r="C124" s="53"/>
      <c r="D124" s="53"/>
    </row>
    <row r="125" spans="1:4" hidden="1">
      <c r="A125" s="53"/>
      <c r="B125" s="53"/>
      <c r="C125" s="53"/>
      <c r="D125" s="53"/>
    </row>
    <row r="126" spans="1:4" hidden="1">
      <c r="A126" s="53"/>
      <c r="B126" s="53"/>
      <c r="C126" s="53"/>
      <c r="D126" s="53"/>
    </row>
    <row r="127" spans="1:4" hidden="1">
      <c r="A127" s="53"/>
      <c r="B127" s="53"/>
      <c r="C127" s="53"/>
      <c r="D127" s="53"/>
    </row>
    <row r="128" spans="1:4" hidden="1">
      <c r="A128" s="53"/>
      <c r="B128" s="53"/>
      <c r="C128" s="53"/>
      <c r="D128" s="53"/>
    </row>
    <row r="129" spans="1:4" hidden="1">
      <c r="A129" s="53"/>
      <c r="B129" s="53"/>
      <c r="C129" s="53"/>
      <c r="D129" s="53"/>
    </row>
    <row r="130" spans="1:4" hidden="1">
      <c r="A130" s="53"/>
      <c r="B130" s="53"/>
      <c r="C130" s="53"/>
      <c r="D130" s="53"/>
    </row>
    <row r="131" spans="1:4" hidden="1">
      <c r="A131" s="53"/>
      <c r="B131" s="53"/>
      <c r="C131" s="53"/>
      <c r="D131" s="53"/>
    </row>
    <row r="132" spans="1:4" hidden="1">
      <c r="A132" s="53"/>
      <c r="B132" s="53"/>
      <c r="C132" s="53"/>
      <c r="D132" s="53"/>
    </row>
    <row r="133" spans="1:4" hidden="1">
      <c r="A133" s="53"/>
      <c r="B133" s="53"/>
      <c r="C133" s="53"/>
      <c r="D133" s="53"/>
    </row>
    <row r="134" spans="1:4" hidden="1">
      <c r="A134" s="53" t="s">
        <v>242</v>
      </c>
      <c r="B134" s="53" t="s">
        <v>252</v>
      </c>
      <c r="C134" s="53" t="s">
        <v>243</v>
      </c>
      <c r="D134" s="53" t="s">
        <v>183</v>
      </c>
    </row>
    <row r="135" spans="1:4" hidden="1">
      <c r="A135" s="53" t="s">
        <v>244</v>
      </c>
      <c r="B135" s="53" t="s">
        <v>202</v>
      </c>
      <c r="C135" s="53" t="s">
        <v>245</v>
      </c>
      <c r="D135" s="53" t="s">
        <v>25</v>
      </c>
    </row>
    <row r="136" spans="1:4" hidden="1">
      <c r="A136" s="53" t="s">
        <v>246</v>
      </c>
      <c r="B136" s="100" t="s">
        <v>247</v>
      </c>
      <c r="C136" s="100" t="s">
        <v>249</v>
      </c>
      <c r="D136" s="100" t="s">
        <v>248</v>
      </c>
    </row>
    <row r="137" spans="1:4" hidden="1">
      <c r="A137" s="53"/>
      <c r="B137" s="53"/>
      <c r="C137" s="53"/>
      <c r="D137" s="53"/>
    </row>
  </sheetData>
  <sheetProtection formatCells="0" selectLockedCells="1" sort="0" autoFilter="0"/>
  <mergeCells count="8">
    <mergeCell ref="A2:D2"/>
    <mergeCell ref="A79:D79"/>
    <mergeCell ref="A81:A82"/>
    <mergeCell ref="B81:D81"/>
    <mergeCell ref="A4:A5"/>
    <mergeCell ref="B4:D4"/>
    <mergeCell ref="A61:A62"/>
    <mergeCell ref="B61:D62"/>
  </mergeCells>
  <phoneticPr fontId="20" type="noConversion"/>
  <pageMargins left="0.35433070866141736" right="0.27559055118110237" top="0.39370078740157483" bottom="0.51181102362204722" header="0" footer="0"/>
  <pageSetup paperSize="9" orientation="landscape" r:id="rId1"/>
  <headerFooter alignWithMargins="0">
    <oddFooter>&amp;R&amp;8&amp;P - &amp;N</oddFooter>
  </headerFooter>
  <ignoredErrors>
    <ignoredError sqref="A1 B3:D5 B1:D1 E1:IV5 A3:A5 G7:IV4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EVAL01</vt:lpstr>
      <vt:lpstr>Tecnicas</vt:lpstr>
      <vt:lpstr>EVAL01!Área_de_impresión</vt:lpstr>
      <vt:lpstr>Tecnicas!Área_de_impresión</vt:lpstr>
      <vt:lpstr>Tecnicas!Títulos_a_imprimir</vt:lpstr>
    </vt:vector>
  </TitlesOfParts>
  <Company>senres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senres</dc:creator>
  <cp:lastModifiedBy>veronica.barros</cp:lastModifiedBy>
  <cp:lastPrinted>2012-01-03T16:56:33Z</cp:lastPrinted>
  <dcterms:created xsi:type="dcterms:W3CDTF">2008-06-18T16:54:17Z</dcterms:created>
  <dcterms:modified xsi:type="dcterms:W3CDTF">2012-12-13T15:23:44Z</dcterms:modified>
</cp:coreProperties>
</file>