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2" windowHeight="910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<sst xmlns="http://schemas.openxmlformats.org/spreadsheetml/2006/main" count="216" uniqueCount="81">
  <si>
    <t>Por favor no modifique la estructura del archivo para subir al sistema USHAY  Modulo Facilitador de Contratacion PUblica</t>
  </si>
  <si>
    <t>RUC_ENTIDAD</t>
  </si>
  <si>
    <t>1760001040001</t>
  </si>
  <si>
    <t>INFORMACION DE LA PARTIDA PRESUPUESTARIA</t>
  </si>
  <si>
    <t>INFORMACION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</si>
  <si>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</si>
  <si>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</si>
  <si>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</si>
  <si>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</si>
  <si>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</si>
  <si>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</si>
  <si>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</si>
  <si>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</si>
  <si>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</si>
  <si>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GEOGRAFICO</t>
  </si>
  <si>
    <t>RENGLO</t>
  </si>
  <si>
    <t>RENGLON AUXILIAR</t>
  </si>
  <si>
    <t>FUENTE</t>
  </si>
  <si>
    <t>ORGANISMO</t>
  </si>
  <si>
    <t>CORRELATIVO</t>
  </si>
  <si>
    <t>CODIGO CATEGORIA CPC A NIVEL 9</t>
  </si>
  <si>
    <t>TIPO COMPRA Bien obras servicio o consultoria</t>
  </si>
  <si>
    <t>DETALLE DEL PRODUCTO Descripcion de la contratacion</t>
  </si>
  <si>
    <t>CANTIDAD ANUAL</t>
  </si>
  <si>
    <t>UNIDAD metro litro etc</t>
  </si>
  <si>
    <t>COSTO UNITARIO Dolares</t>
  </si>
  <si>
    <t>TOTAL SIN IVA</t>
  </si>
  <si>
    <t>CUATRIMESTRE 1 marcar con una S en el cuatrimestre que va a contratar</t>
  </si>
  <si>
    <t>CUATRIMESTRE 2 marcar con una S en el cuatrimestre que va a contratar</t>
  </si>
  <si>
    <t>CUATRIMESTRE 3 marcar con una S en el cuatrimestre que va a contratar</t>
  </si>
  <si>
    <t>TIPO DE PRODUCTO normalizado  no normalizado</t>
  </si>
  <si>
    <t>CATALOGO ELECTRoNICO sino</t>
  </si>
  <si>
    <t>PROCEDIMIENTO SUGERIDO son los procedimientos de contratacion</t>
  </si>
  <si>
    <t>FONDOS BID sino</t>
  </si>
  <si>
    <t>NUMERO CoDIGO DE OPERACIoN DEL PRESTAMO BID</t>
  </si>
  <si>
    <t>NUMERO CoDIGO DE PROYECTO BID</t>
  </si>
  <si>
    <t>TIPO DE REGIMEN comUn especial</t>
  </si>
  <si>
    <t>TIPO DE PRESUPUESTO proyecto de inversion gasto corriente</t>
  </si>
  <si>
    <t>0000</t>
  </si>
  <si>
    <t>59</t>
  </si>
  <si>
    <t>00</t>
  </si>
  <si>
    <t>000</t>
  </si>
  <si>
    <t>011</t>
  </si>
  <si>
    <t>000000</t>
  </si>
  <si>
    <t>1701</t>
  </si>
  <si>
    <t>530806</t>
  </si>
  <si>
    <t>001</t>
  </si>
  <si>
    <t>BIEN</t>
  </si>
  <si>
    <t>Adquisicion de megafonos para ejecucion de eventos preventivos de gestion de riesgos para planta central coordinaciones zonales y direcciones distritales</t>
  </si>
  <si>
    <t>Unidad</t>
  </si>
  <si>
    <t>S</t>
  </si>
  <si>
    <t>NORMALIZADO</t>
  </si>
  <si>
    <t>NO</t>
  </si>
  <si>
    <t>SUBASTA INVERSA ELECTRÓNICA</t>
  </si>
  <si>
    <t>Comun</t>
  </si>
  <si>
    <t>Gasto Corriente</t>
  </si>
  <si>
    <t>531404</t>
  </si>
  <si>
    <t xml:space="preserve">Adquisición de megáfonos para ejecución de eventos preventivos de gestión de riesgos para planta central, coordinaciones zonales y direcciones distritales </t>
  </si>
  <si>
    <t>530802</t>
  </si>
  <si>
    <t>Adquisicion de chalecos distintivos para analistas nacionales zonales y distritales de gestion de riesgos</t>
  </si>
  <si>
    <t>SI</t>
  </si>
  <si>
    <t>CATÁLOGO ELECTRÓNICO</t>
  </si>
  <si>
    <t>881220012</t>
  </si>
  <si>
    <t>Adquisición de indumentaria identificativa para el personal de la Dirección Nacional de Gestión de Riesgos</t>
  </si>
  <si>
    <t>01</t>
  </si>
  <si>
    <t>530105</t>
  </si>
  <si>
    <t>SERVICIO</t>
  </si>
  <si>
    <t>Implementación de servicios informativos de entrada y salida a través de la línea gratuita 1800EDUCACION y otros medios sobre los diferentes procesos que lleva a cabo el Ministerio de Educación</t>
  </si>
  <si>
    <t>005</t>
  </si>
  <si>
    <t>731250013</t>
  </si>
  <si>
    <t>Contratación del servicio de medios de difusión para la programación del canal educativo del Ministerio de Educación y su emisión al aire en la banda UHF para televisión análoga digital y vía satelital</t>
  </si>
  <si>
    <t>NO APLICA</t>
  </si>
  <si>
    <t>COMUNICACIÓN SOCIAL CONTRATACIÓN DIRECTA</t>
  </si>
  <si>
    <t>Especial</t>
  </si>
  <si>
    <t>008</t>
  </si>
  <si>
    <t>840107</t>
  </si>
  <si>
    <t>2003</t>
  </si>
  <si>
    <t>2203</t>
  </si>
  <si>
    <t>Adquisición de computadoras personales -Kit Tecnológico (laptop, mouse, candado, mochila), para el Proyecto de Apoyo a la Reforma Educativa en los Circuitos Focalizados, financiado con recursos provenientes del contrato de préstamo No. BIRF-8542-EC</t>
  </si>
  <si>
    <t>Proyecto de Inversión</t>
  </si>
  <si>
    <t>Adquisición de computadoras personales – Kit Tecnológico (laptop, mouse, candado, mochila), para el Proyecto de Apoyo a la Reforma Educativa en los Circuitos Focalizados, financiado con recursos provenientes del contrato de préstamo No. BIRF-8542-EC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</si>
</sst>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"/>
    <numFmt numFmtId="165" formatCode="0.00;[Red]0.0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 applyFill="0" applyProtection="0">
      <alignment/>
    </xf>
    <xf numFmtId="0" fontId="0" fillId="0" borderId="0">
      <alignment/>
      <protection/>
    </xf>
    <xf numFmtId="0" fontId="1" fillId="0" borderId="0" applyFill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53" applyFill="1">
      <alignment/>
      <protection/>
    </xf>
    <xf numFmtId="0" fontId="0" fillId="0" borderId="0" xfId="53" applyFill="1" applyAlignment="1">
      <alignment horizontal="center" vertical="center"/>
      <protection/>
    </xf>
    <xf numFmtId="0" fontId="0" fillId="0" borderId="0" xfId="53" applyFont="1" applyFill="1" applyAlignment="1">
      <alignment horizontal="left"/>
      <protection/>
    </xf>
    <xf numFmtId="0" fontId="1" fillId="0" borderId="0" xfId="52" applyFill="1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4" applyFill="1" applyProtection="1">
      <alignment/>
      <protection/>
    </xf>
    <xf numFmtId="0" fontId="1" fillId="0" borderId="0" xfId="54" applyFill="1" applyAlignment="1" applyProtection="1">
      <alignment horizontal="center" vertical="center"/>
      <protection/>
    </xf>
    <xf numFmtId="0" fontId="0" fillId="0" borderId="0" xfId="54" applyFont="1" applyFill="1" applyAlignment="1" applyProtection="1">
      <alignment horizontal="left"/>
      <protection/>
    </xf>
    <xf numFmtId="0" fontId="18" fillId="0" borderId="10" xfId="52" applyFont="1" applyFill="1" applyBorder="1" applyAlignment="1" applyProtection="1">
      <alignment horizontal="center" vertical="center" wrapText="1"/>
      <protection/>
    </xf>
    <xf numFmtId="0" fontId="18" fillId="0" borderId="11" xfId="52" applyFont="1" applyFill="1" applyBorder="1" applyProtection="1">
      <alignment/>
      <protection/>
    </xf>
    <xf numFmtId="49" fontId="18" fillId="0" borderId="10" xfId="52" applyNumberFormat="1" applyFont="1" applyFill="1" applyBorder="1" applyProtection="1">
      <alignment/>
      <protection/>
    </xf>
    <xf numFmtId="0" fontId="18" fillId="0" borderId="12" xfId="52" applyFont="1" applyFill="1" applyBorder="1" applyProtection="1">
      <alignment/>
      <protection/>
    </xf>
    <xf numFmtId="0" fontId="19" fillId="0" borderId="13" xfId="52" applyFont="1" applyFill="1" applyBorder="1" applyAlignment="1" applyProtection="1">
      <alignment horizontal="center" vertical="center" wrapText="1"/>
      <protection/>
    </xf>
    <xf numFmtId="0" fontId="19" fillId="0" borderId="13" xfId="52" applyFont="1" applyFill="1" applyBorder="1" applyProtection="1">
      <alignment/>
      <protection/>
    </xf>
    <xf numFmtId="0" fontId="18" fillId="0" borderId="14" xfId="52" applyFont="1" applyFill="1" applyBorder="1" applyAlignment="1" applyProtection="1">
      <alignment horizontal="center" vertical="center" wrapText="1"/>
      <protection/>
    </xf>
    <xf numFmtId="0" fontId="18" fillId="0" borderId="0" xfId="52" applyFont="1" applyFill="1" applyBorder="1" applyProtection="1">
      <alignment/>
      <protection/>
    </xf>
    <xf numFmtId="49" fontId="18" fillId="0" borderId="14" xfId="52" applyNumberFormat="1" applyFont="1" applyFill="1" applyBorder="1" applyProtection="1">
      <alignment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13" xfId="52" applyFont="1" applyFill="1" applyBorder="1" applyAlignment="1" applyProtection="1">
      <alignment horizontal="center" vertical="center" wrapText="1"/>
      <protection/>
    </xf>
    <xf numFmtId="0" fontId="19" fillId="0" borderId="13" xfId="52" applyFont="1" applyFill="1" applyBorder="1" applyProtection="1">
      <alignment/>
      <protection/>
    </xf>
    <xf numFmtId="0" fontId="19" fillId="0" borderId="13" xfId="52" applyFont="1" applyFill="1" applyBorder="1" applyAlignment="1" applyProtection="1">
      <alignment horizontal="left"/>
      <protection/>
    </xf>
    <xf numFmtId="0" fontId="19" fillId="0" borderId="13" xfId="52" applyFont="1" applyFill="1" applyBorder="1" applyAlignment="1" applyProtection="1">
      <alignment horizontal="center" vertical="center"/>
      <protection/>
    </xf>
    <xf numFmtId="0" fontId="20" fillId="0" borderId="14" xfId="52" applyFont="1" applyFill="1" applyBorder="1" applyAlignment="1" applyProtection="1">
      <alignment horizontal="center" vertical="center" wrapText="1"/>
      <protection/>
    </xf>
    <xf numFmtId="49" fontId="20" fillId="0" borderId="14" xfId="52" applyNumberFormat="1" applyFont="1" applyFill="1" applyBorder="1" applyAlignment="1" applyProtection="1">
      <alignment horizontal="center" vertical="center" wrapText="1"/>
      <protection/>
    </xf>
    <xf numFmtId="164" fontId="20" fillId="0" borderId="14" xfId="52" applyNumberFormat="1" applyFont="1" applyFill="1" applyBorder="1" applyAlignment="1" applyProtection="1">
      <alignment horizontal="center" vertical="center" wrapText="1"/>
      <protection/>
    </xf>
    <xf numFmtId="0" fontId="20" fillId="0" borderId="15" xfId="52" applyFont="1" applyFill="1" applyBorder="1" applyAlignment="1" applyProtection="1">
      <alignment horizontal="center" vertical="center" wrapText="1"/>
      <protection/>
    </xf>
    <xf numFmtId="0" fontId="20" fillId="0" borderId="13" xfId="52" applyFont="1" applyFill="1" applyBorder="1" applyAlignment="1" applyProtection="1">
      <alignment horizontal="center" vertical="center" wrapText="1"/>
      <protection/>
    </xf>
    <xf numFmtId="0" fontId="38" fillId="0" borderId="13" xfId="52" applyFont="1" applyFill="1" applyBorder="1" applyAlignment="1" applyProtection="1">
      <alignment horizontal="left" vertical="center" wrapText="1"/>
      <protection/>
    </xf>
    <xf numFmtId="165" fontId="20" fillId="0" borderId="13" xfId="52" applyNumberFormat="1" applyFont="1" applyFill="1" applyBorder="1" applyAlignment="1" applyProtection="1">
      <alignment horizontal="center" vertical="center" wrapText="1"/>
      <protection/>
    </xf>
    <xf numFmtId="0" fontId="21" fillId="0" borderId="13" xfId="52" applyFont="1" applyFill="1" applyBorder="1" applyAlignment="1" applyProtection="1">
      <alignment horizontal="center" vertical="center" wrapText="1"/>
      <protection/>
    </xf>
    <xf numFmtId="49" fontId="21" fillId="0" borderId="16" xfId="52" applyNumberFormat="1" applyFont="1" applyFill="1" applyBorder="1" applyAlignment="1" applyProtection="1">
      <alignment horizontal="center" vertical="center" wrapText="1"/>
      <protection/>
    </xf>
    <xf numFmtId="49" fontId="39" fillId="0" borderId="16" xfId="52" applyNumberFormat="1" applyFont="1" applyFill="1" applyBorder="1" applyAlignment="1">
      <alignment horizontal="center" vertical="center" wrapText="1"/>
    </xf>
    <xf numFmtId="49" fontId="21" fillId="0" borderId="13" xfId="52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3" fontId="39" fillId="0" borderId="16" xfId="52" applyNumberFormat="1" applyFont="1" applyFill="1" applyBorder="1" applyAlignment="1">
      <alignment horizontal="center" vertical="center" wrapText="1"/>
    </xf>
    <xf numFmtId="0" fontId="21" fillId="0" borderId="16" xfId="52" applyFont="1" applyFill="1" applyBorder="1" applyAlignment="1" applyProtection="1">
      <alignment horizontal="center" vertical="center" wrapText="1"/>
      <protection/>
    </xf>
    <xf numFmtId="166" fontId="39" fillId="0" borderId="16" xfId="52" applyNumberFormat="1" applyFont="1" applyFill="1" applyBorder="1" applyAlignment="1">
      <alignment horizontal="center" vertical="center" wrapText="1"/>
    </xf>
    <xf numFmtId="166" fontId="21" fillId="0" borderId="16" xfId="52" applyNumberFormat="1" applyFont="1" applyFill="1" applyBorder="1" applyAlignment="1" applyProtection="1">
      <alignment horizontal="center" vertical="center" wrapText="1"/>
      <protection/>
    </xf>
    <xf numFmtId="49" fontId="39" fillId="0" borderId="13" xfId="53" applyNumberFormat="1" applyFont="1" applyFill="1" applyBorder="1" applyAlignment="1">
      <alignment horizontal="center" vertical="center"/>
      <protection/>
    </xf>
    <xf numFmtId="49" fontId="21" fillId="0" borderId="13" xfId="0" applyNumberFormat="1" applyFont="1" applyBorder="1" applyAlignment="1">
      <alignment horizontal="center" vertical="center" wrapText="1"/>
    </xf>
    <xf numFmtId="0" fontId="39" fillId="0" borderId="13" xfId="53" applyFont="1" applyFill="1" applyBorder="1" applyAlignment="1">
      <alignment horizontal="center" vertical="center"/>
      <protection/>
    </xf>
    <xf numFmtId="166" fontId="39" fillId="0" borderId="13" xfId="53" applyNumberFormat="1" applyFont="1" applyFill="1" applyBorder="1" applyAlignment="1">
      <alignment horizontal="center" vertical="center"/>
      <protection/>
    </xf>
    <xf numFmtId="0" fontId="39" fillId="0" borderId="13" xfId="53" applyFont="1" applyFill="1" applyBorder="1" applyAlignment="1">
      <alignment horizontal="center" vertical="center" wrapText="1"/>
      <protection/>
    </xf>
    <xf numFmtId="49" fontId="21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 wrapText="1"/>
    </xf>
    <xf numFmtId="49" fontId="39" fillId="0" borderId="16" xfId="53" applyNumberFormat="1" applyFont="1" applyFill="1" applyBorder="1" applyAlignment="1">
      <alignment horizontal="center" vertical="center"/>
      <protection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49" fontId="39" fillId="0" borderId="13" xfId="0" applyNumberFormat="1" applyFont="1" applyBorder="1" applyAlignment="1">
      <alignment horizontal="center" vertical="center" wrapText="1"/>
    </xf>
    <xf numFmtId="166" fontId="21" fillId="0" borderId="13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8" max="18" width="30.57421875" style="0" customWidth="1"/>
    <col min="21" max="21" width="13.57421875" style="0" bestFit="1" customWidth="1"/>
    <col min="22" max="22" width="13.140625" style="0" customWidth="1"/>
    <col min="23" max="23" width="13.28125" style="0" customWidth="1"/>
    <col min="27" max="27" width="15.00390625" style="0" customWidth="1"/>
    <col min="34" max="34" width="24.00390625" style="0" customWidth="1"/>
  </cols>
  <sheetData>
    <row r="1" spans="1:34" ht="14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2"/>
      <c r="P1" s="1"/>
      <c r="Q1" s="1"/>
      <c r="R1" s="3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2"/>
      <c r="P2" s="1"/>
      <c r="Q2" s="1"/>
      <c r="R2" s="3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2"/>
      <c r="P3" s="1"/>
      <c r="Q3" s="1"/>
      <c r="R3" s="3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1"/>
      <c r="M4" s="1"/>
      <c r="N4" s="1"/>
      <c r="O4" s="2"/>
      <c r="P4" s="1"/>
      <c r="Q4" s="1"/>
      <c r="R4" s="3"/>
      <c r="S4" s="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4.25">
      <c r="A6" s="5" t="s">
        <v>1</v>
      </c>
      <c r="B6" s="5" t="s">
        <v>2</v>
      </c>
      <c r="C6" s="6"/>
      <c r="D6" s="6"/>
      <c r="E6" s="6"/>
      <c r="F6" s="6"/>
      <c r="G6" s="6"/>
      <c r="H6" s="6"/>
      <c r="I6" s="6"/>
      <c r="J6" s="6"/>
      <c r="K6" s="7"/>
      <c r="L6" s="6"/>
      <c r="M6" s="6"/>
      <c r="N6" s="6"/>
      <c r="O6" s="7"/>
      <c r="P6" s="6"/>
      <c r="Q6" s="6"/>
      <c r="R6" s="8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4.25">
      <c r="A7" s="9" t="s">
        <v>3</v>
      </c>
      <c r="B7" s="10"/>
      <c r="C7" s="10"/>
      <c r="D7" s="10"/>
      <c r="E7" s="10"/>
      <c r="F7" s="11"/>
      <c r="G7" s="11"/>
      <c r="H7" s="10"/>
      <c r="I7" s="10"/>
      <c r="J7" s="10"/>
      <c r="K7" s="10"/>
      <c r="L7" s="10"/>
      <c r="M7" s="10"/>
      <c r="N7" s="10"/>
      <c r="O7" s="12"/>
      <c r="P7" s="13" t="s">
        <v>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4.25">
      <c r="A8" s="15"/>
      <c r="B8" s="16"/>
      <c r="C8" s="16"/>
      <c r="D8" s="16"/>
      <c r="E8" s="16"/>
      <c r="F8" s="17"/>
      <c r="G8" s="17"/>
      <c r="H8" s="16"/>
      <c r="I8" s="16"/>
      <c r="J8" s="16"/>
      <c r="K8" s="18"/>
      <c r="L8" s="16"/>
      <c r="M8" s="16"/>
      <c r="N8" s="16"/>
      <c r="O8" s="18"/>
      <c r="P8" s="19"/>
      <c r="Q8" s="20"/>
      <c r="R8" s="21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60.75">
      <c r="A9" s="23" t="s">
        <v>5</v>
      </c>
      <c r="B9" s="23" t="s">
        <v>6</v>
      </c>
      <c r="C9" s="23" t="s">
        <v>7</v>
      </c>
      <c r="D9" s="23" t="s">
        <v>8</v>
      </c>
      <c r="E9" s="24" t="s">
        <v>9</v>
      </c>
      <c r="F9" s="24" t="s">
        <v>10</v>
      </c>
      <c r="G9" s="25" t="s">
        <v>11</v>
      </c>
      <c r="H9" s="24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23" t="s">
        <v>17</v>
      </c>
      <c r="N9" s="23" t="s">
        <v>18</v>
      </c>
      <c r="O9" s="26" t="s">
        <v>19</v>
      </c>
      <c r="P9" s="27" t="s">
        <v>20</v>
      </c>
      <c r="Q9" s="27" t="s">
        <v>21</v>
      </c>
      <c r="R9" s="28" t="s">
        <v>22</v>
      </c>
      <c r="S9" s="27" t="s">
        <v>23</v>
      </c>
      <c r="T9" s="27" t="s">
        <v>24</v>
      </c>
      <c r="U9" s="29" t="s">
        <v>25</v>
      </c>
      <c r="V9" s="29"/>
      <c r="W9" s="29" t="s">
        <v>26</v>
      </c>
      <c r="X9" s="27" t="s">
        <v>27</v>
      </c>
      <c r="Y9" s="27" t="s">
        <v>28</v>
      </c>
      <c r="Z9" s="27" t="s">
        <v>29</v>
      </c>
      <c r="AA9" s="27" t="s">
        <v>30</v>
      </c>
      <c r="AB9" s="27" t="s">
        <v>31</v>
      </c>
      <c r="AC9" s="27" t="s">
        <v>32</v>
      </c>
      <c r="AD9" s="27" t="s">
        <v>33</v>
      </c>
      <c r="AE9" s="27" t="s">
        <v>34</v>
      </c>
      <c r="AF9" s="27" t="s">
        <v>35</v>
      </c>
      <c r="AG9" s="27" t="s">
        <v>36</v>
      </c>
      <c r="AH9" s="27" t="s">
        <v>37</v>
      </c>
    </row>
    <row r="10" spans="1:34" ht="69">
      <c r="A10" s="30">
        <v>2018</v>
      </c>
      <c r="B10" s="30">
        <v>140</v>
      </c>
      <c r="C10" s="30">
        <v>9999</v>
      </c>
      <c r="D10" s="30" t="s">
        <v>38</v>
      </c>
      <c r="E10" s="31" t="s">
        <v>39</v>
      </c>
      <c r="F10" s="31" t="s">
        <v>40</v>
      </c>
      <c r="G10" s="31" t="s">
        <v>41</v>
      </c>
      <c r="H10" s="31" t="s">
        <v>42</v>
      </c>
      <c r="I10" s="31" t="s">
        <v>43</v>
      </c>
      <c r="J10" s="31" t="s">
        <v>44</v>
      </c>
      <c r="K10" s="32" t="s">
        <v>45</v>
      </c>
      <c r="L10" s="31" t="s">
        <v>38</v>
      </c>
      <c r="M10" s="31" t="s">
        <v>46</v>
      </c>
      <c r="N10" s="31" t="s">
        <v>38</v>
      </c>
      <c r="O10" s="33" t="s">
        <v>38</v>
      </c>
      <c r="P10" s="34">
        <v>473310515</v>
      </c>
      <c r="Q10" s="31" t="s">
        <v>47</v>
      </c>
      <c r="R10" s="35" t="s">
        <v>48</v>
      </c>
      <c r="S10" s="36">
        <v>1</v>
      </c>
      <c r="T10" s="37" t="s">
        <v>49</v>
      </c>
      <c r="U10" s="38">
        <v>14006</v>
      </c>
      <c r="V10" s="39">
        <f>S10*U10</f>
        <v>14006</v>
      </c>
      <c r="W10" s="39">
        <f>U10/1.12</f>
        <v>12505.357142857141</v>
      </c>
      <c r="X10" s="37" t="s">
        <v>50</v>
      </c>
      <c r="Y10" s="37"/>
      <c r="Z10" s="37"/>
      <c r="AA10" s="37" t="s">
        <v>51</v>
      </c>
      <c r="AB10" s="37" t="s">
        <v>52</v>
      </c>
      <c r="AC10" s="37" t="s">
        <v>53</v>
      </c>
      <c r="AD10" s="37" t="s">
        <v>52</v>
      </c>
      <c r="AE10" s="37"/>
      <c r="AF10" s="37"/>
      <c r="AG10" s="37" t="s">
        <v>54</v>
      </c>
      <c r="AH10" s="37" t="s">
        <v>55</v>
      </c>
    </row>
    <row r="11" spans="1:34" ht="69">
      <c r="A11" s="30">
        <v>2018</v>
      </c>
      <c r="B11" s="30">
        <v>140</v>
      </c>
      <c r="C11" s="30">
        <v>9999</v>
      </c>
      <c r="D11" s="30" t="s">
        <v>38</v>
      </c>
      <c r="E11" s="40" t="s">
        <v>39</v>
      </c>
      <c r="F11" s="40" t="s">
        <v>40</v>
      </c>
      <c r="G11" s="40" t="s">
        <v>41</v>
      </c>
      <c r="H11" s="40" t="s">
        <v>42</v>
      </c>
      <c r="I11" s="40" t="s">
        <v>43</v>
      </c>
      <c r="J11" s="40" t="s">
        <v>44</v>
      </c>
      <c r="K11" s="40" t="s">
        <v>56</v>
      </c>
      <c r="L11" s="40" t="s">
        <v>38</v>
      </c>
      <c r="M11" s="40" t="s">
        <v>46</v>
      </c>
      <c r="N11" s="40" t="s">
        <v>38</v>
      </c>
      <c r="O11" s="41" t="s">
        <v>38</v>
      </c>
      <c r="P11" s="34">
        <v>473310515</v>
      </c>
      <c r="Q11" s="40" t="s">
        <v>47</v>
      </c>
      <c r="R11" s="41" t="s">
        <v>57</v>
      </c>
      <c r="S11" s="42">
        <v>1</v>
      </c>
      <c r="T11" s="37" t="s">
        <v>49</v>
      </c>
      <c r="U11" s="43">
        <v>14006</v>
      </c>
      <c r="V11" s="39">
        <f aca="true" t="shared" si="0" ref="V11:V17">S11*U11</f>
        <v>14006</v>
      </c>
      <c r="W11" s="39">
        <f aca="true" t="shared" si="1" ref="W11:W17">U11/1.12</f>
        <v>12505.357142857141</v>
      </c>
      <c r="X11" s="42"/>
      <c r="Y11" s="42"/>
      <c r="Z11" s="42" t="s">
        <v>50</v>
      </c>
      <c r="AA11" s="42" t="s">
        <v>51</v>
      </c>
      <c r="AB11" s="42" t="s">
        <v>52</v>
      </c>
      <c r="AC11" s="44" t="s">
        <v>53</v>
      </c>
      <c r="AD11" s="42" t="s">
        <v>52</v>
      </c>
      <c r="AE11" s="42"/>
      <c r="AF11" s="42"/>
      <c r="AG11" s="42" t="s">
        <v>54</v>
      </c>
      <c r="AH11" s="42" t="s">
        <v>55</v>
      </c>
    </row>
    <row r="12" spans="1:34" ht="41.25">
      <c r="A12" s="30">
        <v>2018</v>
      </c>
      <c r="B12" s="30">
        <v>140</v>
      </c>
      <c r="C12" s="30">
        <v>9999</v>
      </c>
      <c r="D12" s="30" t="s">
        <v>38</v>
      </c>
      <c r="E12" s="40" t="s">
        <v>39</v>
      </c>
      <c r="F12" s="40" t="s">
        <v>40</v>
      </c>
      <c r="G12" s="40" t="s">
        <v>41</v>
      </c>
      <c r="H12" s="40" t="s">
        <v>42</v>
      </c>
      <c r="I12" s="40" t="s">
        <v>43</v>
      </c>
      <c r="J12" s="40" t="s">
        <v>44</v>
      </c>
      <c r="K12" s="40" t="s">
        <v>58</v>
      </c>
      <c r="L12" s="40" t="s">
        <v>38</v>
      </c>
      <c r="M12" s="40" t="s">
        <v>46</v>
      </c>
      <c r="N12" s="40" t="s">
        <v>38</v>
      </c>
      <c r="O12" s="40" t="s">
        <v>38</v>
      </c>
      <c r="P12" s="34">
        <v>881220011</v>
      </c>
      <c r="Q12" s="40" t="s">
        <v>47</v>
      </c>
      <c r="R12" s="35" t="s">
        <v>59</v>
      </c>
      <c r="S12" s="42">
        <v>1</v>
      </c>
      <c r="T12" s="37" t="s">
        <v>49</v>
      </c>
      <c r="U12" s="43">
        <v>2029.66</v>
      </c>
      <c r="V12" s="39">
        <v>2029.66</v>
      </c>
      <c r="W12" s="39">
        <f t="shared" si="1"/>
        <v>1812.1964285714284</v>
      </c>
      <c r="X12" s="42"/>
      <c r="Y12" s="42"/>
      <c r="Z12" s="42" t="s">
        <v>50</v>
      </c>
      <c r="AA12" s="42" t="s">
        <v>51</v>
      </c>
      <c r="AB12" s="42" t="s">
        <v>60</v>
      </c>
      <c r="AC12" s="44" t="s">
        <v>61</v>
      </c>
      <c r="AD12" s="42" t="s">
        <v>52</v>
      </c>
      <c r="AE12" s="42"/>
      <c r="AF12" s="42"/>
      <c r="AG12" s="42" t="s">
        <v>54</v>
      </c>
      <c r="AH12" s="42" t="s">
        <v>55</v>
      </c>
    </row>
    <row r="13" spans="1:34" ht="54.75">
      <c r="A13" s="30">
        <v>2018</v>
      </c>
      <c r="B13" s="30">
        <v>140</v>
      </c>
      <c r="C13" s="30">
        <v>9999</v>
      </c>
      <c r="D13" s="30" t="s">
        <v>38</v>
      </c>
      <c r="E13" s="40" t="s">
        <v>39</v>
      </c>
      <c r="F13" s="40" t="s">
        <v>40</v>
      </c>
      <c r="G13" s="40" t="s">
        <v>41</v>
      </c>
      <c r="H13" s="40" t="s">
        <v>42</v>
      </c>
      <c r="I13" s="40" t="s">
        <v>43</v>
      </c>
      <c r="J13" s="40" t="s">
        <v>44</v>
      </c>
      <c r="K13" s="40" t="s">
        <v>58</v>
      </c>
      <c r="L13" s="40" t="s">
        <v>38</v>
      </c>
      <c r="M13" s="40" t="s">
        <v>46</v>
      </c>
      <c r="N13" s="40" t="s">
        <v>38</v>
      </c>
      <c r="O13" s="40" t="s">
        <v>38</v>
      </c>
      <c r="P13" s="45" t="s">
        <v>62</v>
      </c>
      <c r="Q13" s="40" t="s">
        <v>47</v>
      </c>
      <c r="R13" s="46" t="s">
        <v>63</v>
      </c>
      <c r="S13" s="42">
        <v>1</v>
      </c>
      <c r="T13" s="37" t="s">
        <v>49</v>
      </c>
      <c r="U13" s="43">
        <v>5970.34</v>
      </c>
      <c r="V13" s="39">
        <f t="shared" si="0"/>
        <v>5970.34</v>
      </c>
      <c r="W13" s="39">
        <f t="shared" si="1"/>
        <v>5330.660714285714</v>
      </c>
      <c r="X13" s="42"/>
      <c r="Y13" s="42"/>
      <c r="Z13" s="42" t="s">
        <v>50</v>
      </c>
      <c r="AA13" s="42" t="s">
        <v>51</v>
      </c>
      <c r="AB13" s="42" t="s">
        <v>60</v>
      </c>
      <c r="AC13" s="44" t="s">
        <v>61</v>
      </c>
      <c r="AD13" s="42" t="s">
        <v>52</v>
      </c>
      <c r="AE13" s="42"/>
      <c r="AF13" s="42"/>
      <c r="AG13" s="42" t="s">
        <v>54</v>
      </c>
      <c r="AH13" s="42" t="s">
        <v>55</v>
      </c>
    </row>
    <row r="14" spans="1:34" ht="96">
      <c r="A14" s="30">
        <v>2018</v>
      </c>
      <c r="B14" s="30">
        <v>140</v>
      </c>
      <c r="C14" s="30">
        <v>9999</v>
      </c>
      <c r="D14" s="30" t="s">
        <v>38</v>
      </c>
      <c r="E14" s="40" t="s">
        <v>64</v>
      </c>
      <c r="F14" s="40" t="s">
        <v>40</v>
      </c>
      <c r="G14" s="40" t="s">
        <v>41</v>
      </c>
      <c r="H14" s="40" t="s">
        <v>42</v>
      </c>
      <c r="I14" s="40" t="s">
        <v>43</v>
      </c>
      <c r="J14" s="40" t="s">
        <v>44</v>
      </c>
      <c r="K14" s="40" t="s">
        <v>65</v>
      </c>
      <c r="L14" s="40" t="s">
        <v>38</v>
      </c>
      <c r="M14" s="40" t="s">
        <v>46</v>
      </c>
      <c r="N14" s="40" t="s">
        <v>38</v>
      </c>
      <c r="O14" s="40" t="s">
        <v>38</v>
      </c>
      <c r="P14" s="34">
        <v>472200114</v>
      </c>
      <c r="Q14" s="40" t="s">
        <v>66</v>
      </c>
      <c r="R14" s="35" t="s">
        <v>67</v>
      </c>
      <c r="S14" s="42">
        <v>1</v>
      </c>
      <c r="T14" s="37" t="s">
        <v>49</v>
      </c>
      <c r="U14" s="43">
        <v>1445685</v>
      </c>
      <c r="V14" s="39">
        <f t="shared" si="0"/>
        <v>1445685</v>
      </c>
      <c r="W14" s="39">
        <f t="shared" si="1"/>
        <v>1290790.1785714284</v>
      </c>
      <c r="X14" s="42"/>
      <c r="Y14" s="42"/>
      <c r="Z14" s="42" t="s">
        <v>50</v>
      </c>
      <c r="AA14" s="42" t="s">
        <v>51</v>
      </c>
      <c r="AB14" s="42" t="s">
        <v>52</v>
      </c>
      <c r="AC14" s="44" t="s">
        <v>53</v>
      </c>
      <c r="AD14" s="42" t="s">
        <v>52</v>
      </c>
      <c r="AE14" s="42"/>
      <c r="AF14" s="42"/>
      <c r="AG14" s="42" t="s">
        <v>54</v>
      </c>
      <c r="AH14" s="42" t="s">
        <v>55</v>
      </c>
    </row>
    <row r="15" spans="1:34" ht="82.5">
      <c r="A15" s="30">
        <v>2018</v>
      </c>
      <c r="B15" s="30">
        <v>140</v>
      </c>
      <c r="C15" s="30">
        <v>9999</v>
      </c>
      <c r="D15" s="30" t="s">
        <v>38</v>
      </c>
      <c r="E15" s="40" t="s">
        <v>39</v>
      </c>
      <c r="F15" s="40" t="s">
        <v>40</v>
      </c>
      <c r="G15" s="40" t="s">
        <v>41</v>
      </c>
      <c r="H15" s="40" t="s">
        <v>68</v>
      </c>
      <c r="I15" s="40" t="s">
        <v>43</v>
      </c>
      <c r="J15" s="40" t="s">
        <v>44</v>
      </c>
      <c r="K15" s="40" t="s">
        <v>65</v>
      </c>
      <c r="L15" s="40" t="s">
        <v>38</v>
      </c>
      <c r="M15" s="40" t="s">
        <v>46</v>
      </c>
      <c r="N15" s="40" t="s">
        <v>38</v>
      </c>
      <c r="O15" s="47" t="s">
        <v>38</v>
      </c>
      <c r="P15" s="48" t="s">
        <v>69</v>
      </c>
      <c r="Q15" s="47" t="s">
        <v>66</v>
      </c>
      <c r="R15" s="35" t="s">
        <v>70</v>
      </c>
      <c r="S15" s="42">
        <v>1</v>
      </c>
      <c r="T15" s="37" t="s">
        <v>49</v>
      </c>
      <c r="U15" s="43">
        <v>358428.63</v>
      </c>
      <c r="V15" s="39">
        <f t="shared" si="0"/>
        <v>358428.63</v>
      </c>
      <c r="W15" s="39">
        <f t="shared" si="1"/>
        <v>320025.5625</v>
      </c>
      <c r="X15" s="42"/>
      <c r="Y15" s="42"/>
      <c r="Z15" s="42" t="s">
        <v>50</v>
      </c>
      <c r="AA15" s="42" t="s">
        <v>71</v>
      </c>
      <c r="AB15" s="42" t="s">
        <v>52</v>
      </c>
      <c r="AC15" s="44" t="s">
        <v>72</v>
      </c>
      <c r="AD15" s="42" t="s">
        <v>52</v>
      </c>
      <c r="AE15" s="42"/>
      <c r="AF15" s="42"/>
      <c r="AG15" s="42" t="s">
        <v>73</v>
      </c>
      <c r="AH15" s="42" t="s">
        <v>55</v>
      </c>
    </row>
    <row r="16" spans="1:34" ht="110.25">
      <c r="A16" s="30">
        <v>2018</v>
      </c>
      <c r="B16" s="30">
        <v>140</v>
      </c>
      <c r="C16" s="30">
        <v>9999</v>
      </c>
      <c r="D16" s="30" t="s">
        <v>38</v>
      </c>
      <c r="E16" s="40" t="s">
        <v>39</v>
      </c>
      <c r="F16" s="40" t="s">
        <v>40</v>
      </c>
      <c r="G16" s="40" t="s">
        <v>74</v>
      </c>
      <c r="H16" s="40" t="s">
        <v>46</v>
      </c>
      <c r="I16" s="40" t="s">
        <v>43</v>
      </c>
      <c r="J16" s="40" t="s">
        <v>44</v>
      </c>
      <c r="K16" s="40" t="s">
        <v>75</v>
      </c>
      <c r="L16" s="40" t="s">
        <v>38</v>
      </c>
      <c r="M16" s="40" t="s">
        <v>46</v>
      </c>
      <c r="N16" s="40" t="s">
        <v>76</v>
      </c>
      <c r="O16" s="41" t="s">
        <v>77</v>
      </c>
      <c r="P16" s="49">
        <v>4522000113</v>
      </c>
      <c r="Q16" s="40" t="s">
        <v>47</v>
      </c>
      <c r="R16" s="50" t="s">
        <v>78</v>
      </c>
      <c r="S16" s="42">
        <v>1</v>
      </c>
      <c r="T16" s="37" t="s">
        <v>49</v>
      </c>
      <c r="U16" s="43">
        <v>5671782.1</v>
      </c>
      <c r="V16" s="39">
        <f t="shared" si="0"/>
        <v>5671782.1</v>
      </c>
      <c r="W16" s="39">
        <f t="shared" si="1"/>
        <v>5064091.1607142845</v>
      </c>
      <c r="X16" s="42"/>
      <c r="Y16" s="42"/>
      <c r="Z16" s="42" t="s">
        <v>50</v>
      </c>
      <c r="AA16" s="42" t="s">
        <v>51</v>
      </c>
      <c r="AB16" s="42" t="s">
        <v>60</v>
      </c>
      <c r="AC16" s="44" t="s">
        <v>61</v>
      </c>
      <c r="AD16" s="42" t="s">
        <v>60</v>
      </c>
      <c r="AE16" s="42"/>
      <c r="AF16" s="42"/>
      <c r="AG16" s="42" t="s">
        <v>54</v>
      </c>
      <c r="AH16" s="42" t="s">
        <v>79</v>
      </c>
    </row>
    <row r="17" spans="1:34" ht="110.25">
      <c r="A17" s="30">
        <v>2018</v>
      </c>
      <c r="B17" s="30">
        <v>140</v>
      </c>
      <c r="C17" s="30">
        <v>9999</v>
      </c>
      <c r="D17" s="30" t="s">
        <v>38</v>
      </c>
      <c r="E17" s="40" t="s">
        <v>39</v>
      </c>
      <c r="F17" s="40" t="s">
        <v>40</v>
      </c>
      <c r="G17" s="40" t="s">
        <v>74</v>
      </c>
      <c r="H17" s="40" t="s">
        <v>46</v>
      </c>
      <c r="I17" s="40" t="s">
        <v>43</v>
      </c>
      <c r="J17" s="40" t="s">
        <v>44</v>
      </c>
      <c r="K17" s="40" t="s">
        <v>75</v>
      </c>
      <c r="L17" s="40" t="s">
        <v>38</v>
      </c>
      <c r="M17" s="40" t="s">
        <v>46</v>
      </c>
      <c r="N17" s="40" t="s">
        <v>38</v>
      </c>
      <c r="O17" s="40" t="s">
        <v>38</v>
      </c>
      <c r="P17" s="49">
        <v>4522000113</v>
      </c>
      <c r="Q17" s="40" t="s">
        <v>47</v>
      </c>
      <c r="R17" s="51" t="s">
        <v>80</v>
      </c>
      <c r="S17" s="42">
        <v>1</v>
      </c>
      <c r="T17" s="30" t="s">
        <v>49</v>
      </c>
      <c r="U17" s="43">
        <v>1259999.88</v>
      </c>
      <c r="V17" s="52">
        <f t="shared" si="0"/>
        <v>1259999.88</v>
      </c>
      <c r="W17" s="52">
        <f t="shared" si="1"/>
        <v>1124999.8928571427</v>
      </c>
      <c r="X17" s="42"/>
      <c r="Y17" s="42"/>
      <c r="Z17" s="42" t="s">
        <v>50</v>
      </c>
      <c r="AA17" s="42" t="s">
        <v>51</v>
      </c>
      <c r="AB17" s="42" t="s">
        <v>60</v>
      </c>
      <c r="AC17" s="44" t="s">
        <v>61</v>
      </c>
      <c r="AD17" s="42" t="s">
        <v>60</v>
      </c>
      <c r="AE17" s="42"/>
      <c r="AF17" s="42"/>
      <c r="AG17" s="42" t="s">
        <v>54</v>
      </c>
      <c r="AH17" s="42" t="s">
        <v>79</v>
      </c>
    </row>
  </sheetData>
  <sheetProtection/>
  <mergeCells count="3">
    <mergeCell ref="A5:AH5"/>
    <mergeCell ref="A7:O7"/>
    <mergeCell ref="P7:A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Bismark Recalde Velez</dc:creator>
  <cp:keywords/>
  <dc:description/>
  <cp:lastModifiedBy>Alberto Bismark Recalde Velez</cp:lastModifiedBy>
  <dcterms:created xsi:type="dcterms:W3CDTF">2018-10-29T14:09:05Z</dcterms:created>
  <dcterms:modified xsi:type="dcterms:W3CDTF">2018-10-29T14:09:36Z</dcterms:modified>
  <cp:category/>
  <cp:version/>
  <cp:contentType/>
  <cp:contentStatus/>
</cp:coreProperties>
</file>