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972" windowHeight="9108" activeTab="0"/>
  </bookViews>
  <sheets>
    <sheet name="ANEXO 41" sheetId="1" r:id="rId1"/>
  </sheets>
  <definedNames/>
  <calcPr fullCalcOnLoad="1"/>
</workbook>
</file>

<file path=xl/sharedStrings.xml><?xml version="1.0" encoding="utf-8"?>
<sst xmlns="http://schemas.openxmlformats.org/spreadsheetml/2006/main" count="127" uniqueCount="66">
  <si>
    <t>INFORMACION DE LA PARTIDA PRESUPUESTARIA</t>
  </si>
  <si>
    <t>INFORMACION DETALLADA DE LOS PRODUCTOS</t>
  </si>
  <si>
    <t>EJERCICIO</t>
  </si>
  <si>
    <t>ENTIDAD</t>
  </si>
  <si>
    <t>UNIDAD EJECUTORA</t>
  </si>
  <si>
    <t>UNIDAD DESCONCENTRADA</t>
  </si>
  <si>
    <t>PROGRAMA</t>
  </si>
  <si>
    <t>SUBPROGRAMA</t>
  </si>
  <si>
    <t>PROYECTO</t>
  </si>
  <si>
    <t>ACTIVIDAD</t>
  </si>
  <si>
    <t>OBRAS</t>
  </si>
  <si>
    <t>GEOGRAFICO</t>
  </si>
  <si>
    <t>RENGLO</t>
  </si>
  <si>
    <t>RENGLON AUXILIAR</t>
  </si>
  <si>
    <t>FUENTE</t>
  </si>
  <si>
    <t>ORGANISMO</t>
  </si>
  <si>
    <t>CORRELATIVO</t>
  </si>
  <si>
    <t>CODIGO CATEGORIA CPC A NIVEL 9</t>
  </si>
  <si>
    <t>TIPO COMPRA Bien obras servicio o consultoria</t>
  </si>
  <si>
    <t>DETALLE DEL PRODUCTO Descripcion de la contratacion</t>
  </si>
  <si>
    <t>CANTIDAD ANUAL</t>
  </si>
  <si>
    <t>UNIDAD metro litro etc</t>
  </si>
  <si>
    <t>COSTO UNITARIO Dolares</t>
  </si>
  <si>
    <t>TOTAL SIN IVA</t>
  </si>
  <si>
    <t>CUATRIMESTRE 1 marcar con una S en el cuatrimestre que va a contratar</t>
  </si>
  <si>
    <t>CUATRIMESTRE 2 marcar con una S en el cuatrimestre que va a contratar</t>
  </si>
  <si>
    <t>CUATRIMESTRE 3 marcar con una S en el cuatrimestre que va a contratar</t>
  </si>
  <si>
    <t>TIPO DE PRODUCTO normalizado  no normalizado</t>
  </si>
  <si>
    <t>CATALOGO ELECTRoNICO sino</t>
  </si>
  <si>
    <t>PROCEDIMIENTO SUGERIDO son los procedimientos de contratacion</t>
  </si>
  <si>
    <t>FONDOS BID sino</t>
  </si>
  <si>
    <t>NUMERO CoDIGO DE OPERACIoN DEL PRESTAMO BID</t>
  </si>
  <si>
    <t>NUMERO CoDIGO DE PROYECTO BID</t>
  </si>
  <si>
    <t>TIPO DE REGIMEN comUn especial</t>
  </si>
  <si>
    <t>TIPO DE PRESUPUESTO proyecto de inversion gasto corriente</t>
  </si>
  <si>
    <t>0000</t>
  </si>
  <si>
    <t>01</t>
  </si>
  <si>
    <t>00</t>
  </si>
  <si>
    <t>000</t>
  </si>
  <si>
    <t>011</t>
  </si>
  <si>
    <t>000000</t>
  </si>
  <si>
    <t>1701</t>
  </si>
  <si>
    <t>530704</t>
  </si>
  <si>
    <t>001</t>
  </si>
  <si>
    <t>SERVICIO</t>
  </si>
  <si>
    <t>MANTENIMIENTO PREVENTIVO Y CORRECTIVO DE LOS UPS PRINCIPALES DE PLANTA CENTRAL MINEDUC - QUITO</t>
  </si>
  <si>
    <t>Unidad</t>
  </si>
  <si>
    <t>S</t>
  </si>
  <si>
    <t>NORMALIZADO</t>
  </si>
  <si>
    <t>NO</t>
  </si>
  <si>
    <t>SUBASTA INVERSA ELECTRÓNICA</t>
  </si>
  <si>
    <t>Comun</t>
  </si>
  <si>
    <t>Gasto Corriente</t>
  </si>
  <si>
    <t>006</t>
  </si>
  <si>
    <t>530420</t>
  </si>
  <si>
    <t>87159612</t>
  </si>
  <si>
    <t>Repotenciacion de ascensores de Planta Central</t>
  </si>
  <si>
    <t>59</t>
  </si>
  <si>
    <t>005</t>
  </si>
  <si>
    <t>530105</t>
  </si>
  <si>
    <t>731250013</t>
  </si>
  <si>
    <t>Contratación del servicio de medios de difusión para la programación del canal educativo del Ministerio de Educación y su emisión al aire en la banda UHF para televisión análoga digital y vía satelital</t>
  </si>
  <si>
    <t>530844</t>
  </si>
  <si>
    <t>4529000110</t>
  </si>
  <si>
    <t>BIENES</t>
  </si>
  <si>
    <t>REPUESTOS DE PARTES Y PIEZAS DEL PARQUE INFORMÁTICO COMPUTADORES PLANTA CENTRAL</t>
  </si>
</sst>
</file>

<file path=xl/styles.xml><?xml version="1.0" encoding="utf-8"?>
<styleSheet xmlns="http://schemas.openxmlformats.org/spreadsheetml/2006/main">
  <numFmts count="1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000"/>
    <numFmt numFmtId="165" formatCode="0.00;[Red]0.00"/>
    <numFmt numFmtId="166" formatCode="&quot;$&quot;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1" fillId="0" borderId="0" applyFill="0" applyProtection="0">
      <alignment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18" fillId="0" borderId="10" xfId="52" applyFont="1" applyFill="1" applyBorder="1" applyAlignment="1" applyProtection="1">
      <alignment horizontal="center" vertical="center" wrapText="1"/>
      <protection/>
    </xf>
    <xf numFmtId="0" fontId="18" fillId="0" borderId="11" xfId="52" applyFont="1" applyFill="1" applyBorder="1" applyProtection="1">
      <alignment/>
      <protection/>
    </xf>
    <xf numFmtId="49" fontId="18" fillId="0" borderId="10" xfId="52" applyNumberFormat="1" applyFont="1" applyFill="1" applyBorder="1" applyProtection="1">
      <alignment/>
      <protection/>
    </xf>
    <xf numFmtId="0" fontId="18" fillId="0" borderId="12" xfId="52" applyFont="1" applyFill="1" applyBorder="1" applyProtection="1">
      <alignment/>
      <protection/>
    </xf>
    <xf numFmtId="0" fontId="19" fillId="0" borderId="13" xfId="52" applyFont="1" applyFill="1" applyBorder="1" applyAlignment="1" applyProtection="1">
      <alignment horizontal="center" vertical="center" wrapText="1"/>
      <protection/>
    </xf>
    <xf numFmtId="0" fontId="19" fillId="0" borderId="13" xfId="52" applyFont="1" applyFill="1" applyBorder="1" applyProtection="1">
      <alignment/>
      <protection/>
    </xf>
    <xf numFmtId="0" fontId="18" fillId="0" borderId="14" xfId="52" applyFont="1" applyFill="1" applyBorder="1" applyAlignment="1" applyProtection="1">
      <alignment horizontal="center" vertical="center" wrapText="1"/>
      <protection/>
    </xf>
    <xf numFmtId="0" fontId="18" fillId="0" borderId="0" xfId="52" applyFont="1" applyFill="1" applyBorder="1" applyProtection="1">
      <alignment/>
      <protection/>
    </xf>
    <xf numFmtId="49" fontId="18" fillId="0" borderId="14" xfId="52" applyNumberFormat="1" applyFont="1" applyFill="1" applyBorder="1" applyProtection="1">
      <alignment/>
      <protection/>
    </xf>
    <xf numFmtId="0" fontId="18" fillId="0" borderId="0" xfId="52" applyFont="1" applyFill="1" applyBorder="1" applyAlignment="1" applyProtection="1">
      <alignment horizontal="center" vertical="center"/>
      <protection/>
    </xf>
    <xf numFmtId="0" fontId="19" fillId="0" borderId="13" xfId="52" applyFont="1" applyFill="1" applyBorder="1" applyAlignment="1" applyProtection="1">
      <alignment horizontal="center" vertical="center" wrapText="1"/>
      <protection/>
    </xf>
    <xf numFmtId="0" fontId="19" fillId="0" borderId="13" xfId="52" applyFont="1" applyFill="1" applyBorder="1" applyProtection="1">
      <alignment/>
      <protection/>
    </xf>
    <xf numFmtId="0" fontId="19" fillId="0" borderId="13" xfId="52" applyFont="1" applyFill="1" applyBorder="1" applyAlignment="1" applyProtection="1">
      <alignment horizontal="left"/>
      <protection/>
    </xf>
    <xf numFmtId="0" fontId="19" fillId="0" borderId="13" xfId="52" applyFont="1" applyFill="1" applyBorder="1" applyAlignment="1" applyProtection="1">
      <alignment horizontal="center" vertical="center"/>
      <protection/>
    </xf>
    <xf numFmtId="0" fontId="20" fillId="0" borderId="14" xfId="52" applyFont="1" applyFill="1" applyBorder="1" applyAlignment="1" applyProtection="1">
      <alignment horizontal="center" vertical="center" wrapText="1"/>
      <protection/>
    </xf>
    <xf numFmtId="49" fontId="20" fillId="0" borderId="14" xfId="52" applyNumberFormat="1" applyFont="1" applyFill="1" applyBorder="1" applyAlignment="1" applyProtection="1">
      <alignment horizontal="center" vertical="center" wrapText="1"/>
      <protection/>
    </xf>
    <xf numFmtId="164" fontId="20" fillId="0" borderId="14" xfId="52" applyNumberFormat="1" applyFont="1" applyFill="1" applyBorder="1" applyAlignment="1" applyProtection="1">
      <alignment horizontal="center" vertical="center" wrapText="1"/>
      <protection/>
    </xf>
    <xf numFmtId="0" fontId="20" fillId="0" borderId="15" xfId="52" applyFont="1" applyFill="1" applyBorder="1" applyAlignment="1" applyProtection="1">
      <alignment horizontal="center" vertical="center" wrapText="1"/>
      <protection/>
    </xf>
    <xf numFmtId="0" fontId="20" fillId="0" borderId="13" xfId="52" applyFont="1" applyFill="1" applyBorder="1" applyAlignment="1" applyProtection="1">
      <alignment horizontal="center" vertical="center" wrapText="1"/>
      <protection/>
    </xf>
    <xf numFmtId="0" fontId="38" fillId="0" borderId="13" xfId="52" applyFont="1" applyFill="1" applyBorder="1" applyAlignment="1" applyProtection="1">
      <alignment horizontal="left" vertical="center" wrapText="1"/>
      <protection/>
    </xf>
    <xf numFmtId="165" fontId="20" fillId="0" borderId="13" xfId="52" applyNumberFormat="1" applyFont="1" applyFill="1" applyBorder="1" applyAlignment="1" applyProtection="1">
      <alignment horizontal="center" vertical="center" wrapText="1"/>
      <protection/>
    </xf>
    <xf numFmtId="0" fontId="21" fillId="0" borderId="13" xfId="52" applyFont="1" applyFill="1" applyBorder="1" applyAlignment="1" applyProtection="1">
      <alignment horizontal="center" vertical="center" wrapText="1"/>
      <protection/>
    </xf>
    <xf numFmtId="49" fontId="39" fillId="0" borderId="16" xfId="53" applyNumberFormat="1" applyFont="1" applyFill="1" applyBorder="1" applyAlignment="1">
      <alignment horizontal="center" vertical="center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 wrapText="1"/>
      <protection/>
    </xf>
    <xf numFmtId="0" fontId="39" fillId="0" borderId="16" xfId="53" applyFont="1" applyFill="1" applyBorder="1" applyAlignment="1">
      <alignment horizontal="center" vertical="center"/>
      <protection/>
    </xf>
    <xf numFmtId="0" fontId="21" fillId="0" borderId="16" xfId="52" applyFont="1" applyFill="1" applyBorder="1" applyAlignment="1" applyProtection="1">
      <alignment horizontal="center" vertical="center" wrapText="1"/>
      <protection/>
    </xf>
    <xf numFmtId="166" fontId="39" fillId="0" borderId="16" xfId="53" applyNumberFormat="1" applyFont="1" applyFill="1" applyBorder="1" applyAlignment="1">
      <alignment horizontal="center" vertical="center"/>
      <protection/>
    </xf>
    <xf numFmtId="166" fontId="21" fillId="0" borderId="16" xfId="52" applyNumberFormat="1" applyFont="1" applyFill="1" applyBorder="1" applyAlignment="1" applyProtection="1">
      <alignment horizontal="center" vertical="center" wrapText="1"/>
      <protection/>
    </xf>
    <xf numFmtId="0" fontId="39" fillId="0" borderId="16" xfId="53" applyFont="1" applyFill="1" applyBorder="1" applyAlignment="1">
      <alignment horizontal="center" vertical="center" wrapText="1"/>
      <protection/>
    </xf>
    <xf numFmtId="49" fontId="39" fillId="0" borderId="13" xfId="53" applyNumberFormat="1" applyFont="1" applyFill="1" applyBorder="1" applyAlignment="1">
      <alignment horizontal="center" vertical="center"/>
      <protection/>
    </xf>
    <xf numFmtId="49" fontId="21" fillId="0" borderId="13" xfId="0" applyNumberFormat="1" applyFont="1" applyFill="1" applyBorder="1" applyAlignment="1">
      <alignment vertical="center"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39" fillId="0" borderId="13" xfId="53" applyFont="1" applyFill="1" applyBorder="1" applyAlignment="1">
      <alignment horizontal="center" vertical="center"/>
      <protection/>
    </xf>
    <xf numFmtId="166" fontId="39" fillId="0" borderId="13" xfId="53" applyNumberFormat="1" applyFont="1" applyFill="1" applyBorder="1" applyAlignment="1">
      <alignment horizontal="center" vertical="center"/>
      <protection/>
    </xf>
    <xf numFmtId="0" fontId="39" fillId="0" borderId="13" xfId="53" applyFont="1" applyFill="1" applyBorder="1" applyAlignment="1">
      <alignment horizontal="center" vertical="center" wrapText="1"/>
      <protection/>
    </xf>
    <xf numFmtId="49" fontId="21" fillId="0" borderId="13" xfId="0" applyNumberFormat="1" applyFont="1" applyBorder="1" applyAlignment="1">
      <alignment horizontal="center" vertical="center"/>
    </xf>
    <xf numFmtId="49" fontId="39" fillId="0" borderId="13" xfId="0" applyNumberFormat="1" applyFont="1" applyBorder="1" applyAlignment="1">
      <alignment horizontal="center" vertical="center" wrapText="1"/>
    </xf>
    <xf numFmtId="166" fontId="21" fillId="0" borderId="13" xfId="52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7"/>
  <sheetViews>
    <sheetView tabSelected="1" zoomScalePageLayoutView="0" workbookViewId="0" topLeftCell="A1">
      <selection activeCell="B11" sqref="B11"/>
    </sheetView>
  </sheetViews>
  <sheetFormatPr defaultColWidth="11.421875" defaultRowHeight="15"/>
  <cols>
    <col min="18" max="18" width="30.57421875" style="0" customWidth="1"/>
    <col min="21" max="21" width="13.57421875" style="0" bestFit="1" customWidth="1"/>
    <col min="22" max="22" width="13.140625" style="0" customWidth="1"/>
    <col min="23" max="23" width="13.28125" style="0" customWidth="1"/>
    <col min="27" max="27" width="15.00390625" style="0" customWidth="1"/>
    <col min="34" max="34" width="24.00390625" style="0" customWidth="1"/>
  </cols>
  <sheetData>
    <row r="1" spans="1:34" ht="14.25">
      <c r="A1" s="1" t="s">
        <v>0</v>
      </c>
      <c r="B1" s="2"/>
      <c r="C1" s="2"/>
      <c r="D1" s="2"/>
      <c r="E1" s="2"/>
      <c r="F1" s="3"/>
      <c r="G1" s="3"/>
      <c r="H1" s="2"/>
      <c r="I1" s="2"/>
      <c r="J1" s="2"/>
      <c r="K1" s="2"/>
      <c r="L1" s="2"/>
      <c r="M1" s="2"/>
      <c r="N1" s="2"/>
      <c r="O1" s="4"/>
      <c r="P1" s="5" t="s">
        <v>1</v>
      </c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ht="14.25">
      <c r="A2" s="7"/>
      <c r="B2" s="8"/>
      <c r="C2" s="8"/>
      <c r="D2" s="8"/>
      <c r="E2" s="8"/>
      <c r="F2" s="9"/>
      <c r="G2" s="9"/>
      <c r="H2" s="8"/>
      <c r="I2" s="8"/>
      <c r="J2" s="8"/>
      <c r="K2" s="10"/>
      <c r="L2" s="8"/>
      <c r="M2" s="8"/>
      <c r="N2" s="8"/>
      <c r="O2" s="10"/>
      <c r="P2" s="11"/>
      <c r="Q2" s="12"/>
      <c r="R2" s="13"/>
      <c r="S2" s="14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</row>
    <row r="3" spans="1:34" ht="60.75">
      <c r="A3" s="15" t="s">
        <v>2</v>
      </c>
      <c r="B3" s="15" t="s">
        <v>3</v>
      </c>
      <c r="C3" s="15" t="s">
        <v>4</v>
      </c>
      <c r="D3" s="15" t="s">
        <v>5</v>
      </c>
      <c r="E3" s="16" t="s">
        <v>6</v>
      </c>
      <c r="F3" s="16" t="s">
        <v>7</v>
      </c>
      <c r="G3" s="17" t="s">
        <v>8</v>
      </c>
      <c r="H3" s="16" t="s">
        <v>9</v>
      </c>
      <c r="I3" s="15" t="s">
        <v>10</v>
      </c>
      <c r="J3" s="15" t="s">
        <v>11</v>
      </c>
      <c r="K3" s="15" t="s">
        <v>12</v>
      </c>
      <c r="L3" s="15" t="s">
        <v>13</v>
      </c>
      <c r="M3" s="15" t="s">
        <v>14</v>
      </c>
      <c r="N3" s="15" t="s">
        <v>15</v>
      </c>
      <c r="O3" s="18" t="s">
        <v>16</v>
      </c>
      <c r="P3" s="19" t="s">
        <v>17</v>
      </c>
      <c r="Q3" s="19" t="s">
        <v>18</v>
      </c>
      <c r="R3" s="20" t="s">
        <v>19</v>
      </c>
      <c r="S3" s="19" t="s">
        <v>20</v>
      </c>
      <c r="T3" s="19" t="s">
        <v>21</v>
      </c>
      <c r="U3" s="21" t="s">
        <v>22</v>
      </c>
      <c r="V3" s="21"/>
      <c r="W3" s="21" t="s">
        <v>23</v>
      </c>
      <c r="X3" s="19" t="s">
        <v>24</v>
      </c>
      <c r="Y3" s="19" t="s">
        <v>25</v>
      </c>
      <c r="Z3" s="19" t="s">
        <v>26</v>
      </c>
      <c r="AA3" s="19" t="s">
        <v>27</v>
      </c>
      <c r="AB3" s="19" t="s">
        <v>28</v>
      </c>
      <c r="AC3" s="19" t="s">
        <v>29</v>
      </c>
      <c r="AD3" s="19" t="s">
        <v>30</v>
      </c>
      <c r="AE3" s="19" t="s">
        <v>31</v>
      </c>
      <c r="AF3" s="19" t="s">
        <v>32</v>
      </c>
      <c r="AG3" s="19" t="s">
        <v>33</v>
      </c>
      <c r="AH3" s="19" t="s">
        <v>34</v>
      </c>
    </row>
    <row r="4" spans="1:34" ht="54.75">
      <c r="A4" s="22">
        <v>2018</v>
      </c>
      <c r="B4" s="22">
        <v>140</v>
      </c>
      <c r="C4" s="22">
        <v>9999</v>
      </c>
      <c r="D4" s="22" t="s">
        <v>35</v>
      </c>
      <c r="E4" s="23" t="s">
        <v>36</v>
      </c>
      <c r="F4" s="23" t="s">
        <v>37</v>
      </c>
      <c r="G4" s="23" t="s">
        <v>38</v>
      </c>
      <c r="H4" s="23" t="s">
        <v>39</v>
      </c>
      <c r="I4" s="23" t="s">
        <v>40</v>
      </c>
      <c r="J4" s="23" t="s">
        <v>41</v>
      </c>
      <c r="K4" s="23" t="s">
        <v>42</v>
      </c>
      <c r="L4" s="23" t="s">
        <v>35</v>
      </c>
      <c r="M4" s="23" t="s">
        <v>43</v>
      </c>
      <c r="N4" s="23" t="s">
        <v>35</v>
      </c>
      <c r="O4" s="23" t="s">
        <v>35</v>
      </c>
      <c r="P4" s="24">
        <v>871520112</v>
      </c>
      <c r="Q4" s="23" t="s">
        <v>44</v>
      </c>
      <c r="R4" s="25" t="s">
        <v>45</v>
      </c>
      <c r="S4" s="26">
        <v>1</v>
      </c>
      <c r="T4" s="27" t="s">
        <v>46</v>
      </c>
      <c r="U4" s="28">
        <v>53000</v>
      </c>
      <c r="V4" s="29">
        <f>S4*U4</f>
        <v>53000</v>
      </c>
      <c r="W4" s="29">
        <f>U4/1.12</f>
        <v>47321.428571428565</v>
      </c>
      <c r="X4" s="26"/>
      <c r="Y4" s="26" t="s">
        <v>47</v>
      </c>
      <c r="Z4" s="26" t="s">
        <v>47</v>
      </c>
      <c r="AA4" s="26" t="s">
        <v>48</v>
      </c>
      <c r="AB4" s="26" t="s">
        <v>49</v>
      </c>
      <c r="AC4" s="30" t="s">
        <v>50</v>
      </c>
      <c r="AD4" s="26" t="s">
        <v>49</v>
      </c>
      <c r="AE4" s="26"/>
      <c r="AF4" s="26"/>
      <c r="AG4" s="26" t="s">
        <v>51</v>
      </c>
      <c r="AH4" s="26" t="s">
        <v>52</v>
      </c>
    </row>
    <row r="5" spans="1:34" ht="41.25">
      <c r="A5" s="22">
        <v>2018</v>
      </c>
      <c r="B5" s="22">
        <v>140</v>
      </c>
      <c r="C5" s="22">
        <v>9999</v>
      </c>
      <c r="D5" s="22" t="s">
        <v>35</v>
      </c>
      <c r="E5" s="31" t="s">
        <v>36</v>
      </c>
      <c r="F5" s="31" t="s">
        <v>37</v>
      </c>
      <c r="G5" s="31" t="s">
        <v>38</v>
      </c>
      <c r="H5" s="31" t="s">
        <v>53</v>
      </c>
      <c r="I5" s="31" t="s">
        <v>40</v>
      </c>
      <c r="J5" s="31" t="s">
        <v>41</v>
      </c>
      <c r="K5" s="31" t="s">
        <v>54</v>
      </c>
      <c r="L5" s="31" t="s">
        <v>35</v>
      </c>
      <c r="M5" s="31" t="s">
        <v>43</v>
      </c>
      <c r="N5" s="31" t="s">
        <v>35</v>
      </c>
      <c r="O5" s="31" t="s">
        <v>35</v>
      </c>
      <c r="P5" s="32" t="s">
        <v>55</v>
      </c>
      <c r="Q5" s="31" t="s">
        <v>44</v>
      </c>
      <c r="R5" s="33" t="s">
        <v>56</v>
      </c>
      <c r="S5" s="34">
        <v>1</v>
      </c>
      <c r="T5" s="22" t="s">
        <v>46</v>
      </c>
      <c r="U5" s="35">
        <v>180000</v>
      </c>
      <c r="V5" s="29">
        <f>S5*U5</f>
        <v>180000</v>
      </c>
      <c r="W5" s="29">
        <f>U5/1.12</f>
        <v>160714.2857142857</v>
      </c>
      <c r="X5" s="34"/>
      <c r="Y5" s="34" t="s">
        <v>47</v>
      </c>
      <c r="Z5" s="34"/>
      <c r="AA5" s="34" t="s">
        <v>48</v>
      </c>
      <c r="AB5" s="34" t="s">
        <v>49</v>
      </c>
      <c r="AC5" s="36" t="s">
        <v>50</v>
      </c>
      <c r="AD5" s="34" t="s">
        <v>49</v>
      </c>
      <c r="AE5" s="34"/>
      <c r="AF5" s="34"/>
      <c r="AG5" s="34" t="s">
        <v>51</v>
      </c>
      <c r="AH5" s="34" t="s">
        <v>52</v>
      </c>
    </row>
    <row r="6" spans="1:34" ht="82.5">
      <c r="A6" s="22">
        <v>2018</v>
      </c>
      <c r="B6" s="22">
        <v>140</v>
      </c>
      <c r="C6" s="22">
        <v>9999</v>
      </c>
      <c r="D6" s="22" t="s">
        <v>35</v>
      </c>
      <c r="E6" s="31" t="s">
        <v>57</v>
      </c>
      <c r="F6" s="31" t="s">
        <v>37</v>
      </c>
      <c r="G6" s="31" t="s">
        <v>38</v>
      </c>
      <c r="H6" s="31" t="s">
        <v>58</v>
      </c>
      <c r="I6" s="31" t="s">
        <v>40</v>
      </c>
      <c r="J6" s="31" t="s">
        <v>41</v>
      </c>
      <c r="K6" s="31" t="s">
        <v>59</v>
      </c>
      <c r="L6" s="31" t="s">
        <v>35</v>
      </c>
      <c r="M6" s="31" t="s">
        <v>43</v>
      </c>
      <c r="N6" s="31" t="s">
        <v>35</v>
      </c>
      <c r="O6" s="31" t="s">
        <v>35</v>
      </c>
      <c r="P6" s="37" t="s">
        <v>60</v>
      </c>
      <c r="Q6" s="31" t="s">
        <v>44</v>
      </c>
      <c r="R6" s="25" t="s">
        <v>61</v>
      </c>
      <c r="S6" s="34">
        <v>1</v>
      </c>
      <c r="T6" s="22" t="s">
        <v>46</v>
      </c>
      <c r="U6" s="35">
        <v>358428.63</v>
      </c>
      <c r="V6" s="29">
        <f>S6*U6</f>
        <v>358428.63</v>
      </c>
      <c r="W6" s="29">
        <f>U6/1.12</f>
        <v>320025.5625</v>
      </c>
      <c r="X6" s="34"/>
      <c r="Y6" s="34"/>
      <c r="Z6" s="34" t="s">
        <v>47</v>
      </c>
      <c r="AA6" s="34" t="s">
        <v>48</v>
      </c>
      <c r="AB6" s="34" t="s">
        <v>49</v>
      </c>
      <c r="AC6" s="36" t="s">
        <v>50</v>
      </c>
      <c r="AD6" s="34" t="s">
        <v>49</v>
      </c>
      <c r="AE6" s="34"/>
      <c r="AF6" s="34"/>
      <c r="AG6" s="34" t="s">
        <v>51</v>
      </c>
      <c r="AH6" s="34" t="s">
        <v>52</v>
      </c>
    </row>
    <row r="7" spans="1:34" ht="41.25">
      <c r="A7" s="22">
        <v>2018</v>
      </c>
      <c r="B7" s="22">
        <v>140</v>
      </c>
      <c r="C7" s="22">
        <v>9999</v>
      </c>
      <c r="D7" s="22" t="s">
        <v>35</v>
      </c>
      <c r="E7" s="31" t="s">
        <v>36</v>
      </c>
      <c r="F7" s="31" t="s">
        <v>37</v>
      </c>
      <c r="G7" s="31" t="s">
        <v>38</v>
      </c>
      <c r="H7" s="31" t="s">
        <v>39</v>
      </c>
      <c r="I7" s="31" t="s">
        <v>40</v>
      </c>
      <c r="J7" s="31" t="s">
        <v>41</v>
      </c>
      <c r="K7" s="31" t="s">
        <v>62</v>
      </c>
      <c r="L7" s="31" t="s">
        <v>35</v>
      </c>
      <c r="M7" s="31" t="s">
        <v>43</v>
      </c>
      <c r="N7" s="31" t="s">
        <v>35</v>
      </c>
      <c r="O7" s="31" t="s">
        <v>35</v>
      </c>
      <c r="P7" s="32" t="s">
        <v>63</v>
      </c>
      <c r="Q7" s="31" t="s">
        <v>64</v>
      </c>
      <c r="R7" s="38" t="s">
        <v>65</v>
      </c>
      <c r="S7" s="34">
        <v>1</v>
      </c>
      <c r="T7" s="22" t="s">
        <v>46</v>
      </c>
      <c r="U7" s="35">
        <v>50000</v>
      </c>
      <c r="V7" s="39">
        <f>S7*U7</f>
        <v>50000</v>
      </c>
      <c r="W7" s="39">
        <f>U7/1.12</f>
        <v>44642.85714285714</v>
      </c>
      <c r="X7" s="34"/>
      <c r="Y7" s="34"/>
      <c r="Z7" s="34" t="s">
        <v>47</v>
      </c>
      <c r="AA7" s="34" t="s">
        <v>48</v>
      </c>
      <c r="AB7" s="34" t="s">
        <v>49</v>
      </c>
      <c r="AC7" s="36" t="s">
        <v>50</v>
      </c>
      <c r="AD7" s="34" t="s">
        <v>49</v>
      </c>
      <c r="AE7" s="34"/>
      <c r="AF7" s="34"/>
      <c r="AG7" s="34" t="s">
        <v>51</v>
      </c>
      <c r="AH7" s="34" t="s">
        <v>52</v>
      </c>
    </row>
  </sheetData>
  <sheetProtection/>
  <mergeCells count="2">
    <mergeCell ref="A1:O1"/>
    <mergeCell ref="P1:A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Mineduc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Bismark Recalde Velez</dc:creator>
  <cp:keywords/>
  <dc:description/>
  <cp:lastModifiedBy>Alberto Bismark Recalde Velez</cp:lastModifiedBy>
  <dcterms:created xsi:type="dcterms:W3CDTF">2018-11-06T16:07:21Z</dcterms:created>
  <dcterms:modified xsi:type="dcterms:W3CDTF">2018-11-06T16:08:53Z</dcterms:modified>
  <cp:category/>
  <cp:version/>
  <cp:contentType/>
  <cp:contentStatus/>
</cp:coreProperties>
</file>